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15600" windowHeight="7785" tabRatio="592" activeTab="0"/>
  </bookViews>
  <sheets>
    <sheet name="Шайни 15 03 21" sheetId="1" r:id="rId1"/>
    <sheet name="Лист3 (2)" sheetId="2" r:id="rId2"/>
  </sheets>
  <definedNames>
    <definedName name="_xlfn.IFERROR" hidden="1">#NAME?</definedName>
  </definedNames>
  <calcPr fullCalcOnLoad="1" refMode="R1C1"/>
</workbook>
</file>

<file path=xl/sharedStrings.xml><?xml version="1.0" encoding="utf-8"?>
<sst xmlns="http://schemas.openxmlformats.org/spreadsheetml/2006/main" count="730" uniqueCount="692">
  <si>
    <t xml:space="preserve">Оснастка для печати  (d46 мм) </t>
  </si>
  <si>
    <t>S-82</t>
  </si>
  <si>
    <t>S-83</t>
  </si>
  <si>
    <t>Самонабоная печать</t>
  </si>
  <si>
    <t>Cамонаборная печать с тремя сменными платами            1, 1,5. 2 круга 1 касса (S-658) (блистер)</t>
  </si>
  <si>
    <t>S-885</t>
  </si>
  <si>
    <t>S-8831</t>
  </si>
  <si>
    <r>
      <t>Самонаборный штамп (70 x 10 мм) 2 строки,  1 касса</t>
    </r>
    <r>
      <rPr>
        <b/>
        <i/>
        <sz val="11"/>
        <color indexed="10"/>
        <rFont val="Arial"/>
        <family val="2"/>
      </rPr>
      <t xml:space="preserve"> </t>
    </r>
  </si>
  <si>
    <t>S-8833</t>
  </si>
  <si>
    <t xml:space="preserve">Защитная крышка  для R-546 </t>
  </si>
  <si>
    <t>S-846</t>
  </si>
  <si>
    <t xml:space="preserve">R546-7 </t>
  </si>
  <si>
    <t>S-888</t>
  </si>
  <si>
    <t>R-5842</t>
  </si>
  <si>
    <t xml:space="preserve"> от 10 000 руб.</t>
  </si>
  <si>
    <t>S-842-РЕТ</t>
  </si>
  <si>
    <t>S-843-РЕТ</t>
  </si>
  <si>
    <t>S-844-РЕТ</t>
  </si>
  <si>
    <t>S-846-РЕТ</t>
  </si>
  <si>
    <t xml:space="preserve">S 1821-8 </t>
  </si>
  <si>
    <t>Защитная крышка  для S-841, S-1821</t>
  </si>
  <si>
    <t xml:space="preserve">S 1822-8  </t>
  </si>
  <si>
    <t>Защитная крышка  для S-842, S-1822, S-882</t>
  </si>
  <si>
    <t xml:space="preserve">S 1823-8 </t>
  </si>
  <si>
    <t>Защитная крышка  для S-843, S-1823, S-883</t>
  </si>
  <si>
    <r>
      <t>Оснастка для штампа  (12 x 6 мм)</t>
    </r>
    <r>
      <rPr>
        <b/>
        <i/>
        <sz val="11"/>
        <color indexed="10"/>
        <rFont val="Arial"/>
        <family val="2"/>
      </rPr>
      <t xml:space="preserve"> </t>
    </r>
  </si>
  <si>
    <t>Оснастка для штампа  (15 x 8 мм)</t>
  </si>
  <si>
    <t>Оснастка для штампа  (41 x 24 мм)</t>
  </si>
  <si>
    <t>Оснастка для штампа  (45 x 30 мм)</t>
  </si>
  <si>
    <t>Оснастка для штампа  (50 x 30 мм)</t>
  </si>
  <si>
    <t>Оснастка для штампа  (54 x 15 мм)</t>
  </si>
  <si>
    <t>Оснастка для штампа  (32 x 32 мм)</t>
  </si>
  <si>
    <t>Оснастка для печати  (d12 мм)</t>
  </si>
  <si>
    <t>Оснастка для печати  (d17 мм)</t>
  </si>
  <si>
    <t>Оснастка для печати  (d24 мм)</t>
  </si>
  <si>
    <t>Оснастка для печати  (d32 мм)</t>
  </si>
  <si>
    <t>Оснастка для печати  (d52 мм)</t>
  </si>
  <si>
    <t xml:space="preserve">R 532-8 </t>
  </si>
  <si>
    <t xml:space="preserve">Защитная крышка  для R-532 </t>
  </si>
  <si>
    <t xml:space="preserve">S 542-8 </t>
  </si>
  <si>
    <t xml:space="preserve">R 542-8 </t>
  </si>
  <si>
    <t xml:space="preserve">R 546-8 </t>
  </si>
  <si>
    <t>Plastic Case</t>
  </si>
  <si>
    <t>Бокс (пластик) для R-542</t>
  </si>
  <si>
    <t>S-302D</t>
  </si>
  <si>
    <t>Мини-датер с полем для текста слева от даты(25x10мм)(3мм)</t>
  </si>
  <si>
    <t xml:space="preserve">Датер с полем для текста  (75 x 38 мм) </t>
  </si>
  <si>
    <t>HМ-6014</t>
  </si>
  <si>
    <t>Оснастка для штампа (90x60мм)</t>
  </si>
  <si>
    <t>HМ-6015</t>
  </si>
  <si>
    <t>Оснастка для штампа (116x65мм)</t>
  </si>
  <si>
    <t>Датер 3 мм</t>
  </si>
  <si>
    <t>Датер 4 мм</t>
  </si>
  <si>
    <t>Датер 5 мм</t>
  </si>
  <si>
    <t>Нумератор (6-разрядов) 3 мм</t>
  </si>
  <si>
    <t>Нумератор (6-разрядов) 4 мм</t>
  </si>
  <si>
    <t>Нумератор (6-разрядов) 5 мм</t>
  </si>
  <si>
    <t>Нумератор (20-разрядов) 4 мм</t>
  </si>
  <si>
    <t xml:space="preserve">Мини-датер  (3мм) </t>
  </si>
  <si>
    <t>Датер  (4мм)</t>
  </si>
  <si>
    <t xml:space="preserve">Мини-датер с двумя датами  (3мм) </t>
  </si>
  <si>
    <r>
      <t xml:space="preserve">                          </t>
    </r>
    <r>
      <rPr>
        <b/>
        <i/>
        <sz val="11"/>
        <color indexed="18"/>
        <rFont val="Arial"/>
        <family val="2"/>
      </rPr>
      <t xml:space="preserve">Профессиональная линия "ESSENTIAL LINE" Датеры и нумераторы метал/пластик  </t>
    </r>
    <r>
      <rPr>
        <b/>
        <i/>
        <sz val="11"/>
        <color indexed="56"/>
        <rFont val="Arial"/>
        <family val="2"/>
      </rPr>
      <t xml:space="preserve">                                                                                                                                  </t>
    </r>
    <r>
      <rPr>
        <b/>
        <i/>
        <sz val="11"/>
        <color indexed="18"/>
        <rFont val="Arial"/>
        <family val="2"/>
      </rPr>
      <t>Формат даты:</t>
    </r>
    <r>
      <rPr>
        <b/>
        <i/>
        <sz val="11"/>
        <color indexed="56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русский, латинский, цифровой   </t>
    </r>
    <r>
      <rPr>
        <b/>
        <i/>
        <sz val="11"/>
        <color indexed="5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</si>
  <si>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Е-940</t>
  </si>
  <si>
    <t>Е-946</t>
  </si>
  <si>
    <t>E-958</t>
  </si>
  <si>
    <t>E-9510</t>
  </si>
  <si>
    <r>
      <t xml:space="preserve">                           </t>
    </r>
    <r>
      <rPr>
        <b/>
        <i/>
        <sz val="11"/>
        <color indexed="18"/>
        <rFont val="Arial"/>
        <family val="2"/>
      </rPr>
      <t xml:space="preserve">Линия "PRINTER /D-I-Y SET"  Самонаборные штампы пластиковые     </t>
    </r>
    <r>
      <rPr>
        <b/>
        <sz val="11"/>
        <color indexed="18"/>
        <rFont val="Arial"/>
        <family val="2"/>
      </rPr>
      <t xml:space="preserve">  </t>
    </r>
    <r>
      <rPr>
        <b/>
        <sz val="11"/>
        <rFont val="Arial"/>
        <family val="2"/>
      </rPr>
      <t xml:space="preserve">                                                                                            </t>
    </r>
    <r>
      <rPr>
        <b/>
        <i/>
        <sz val="11"/>
        <color indexed="18"/>
        <rFont val="Arial"/>
        <family val="2"/>
      </rPr>
      <t>Цвет корпуса</t>
    </r>
    <r>
      <rPr>
        <b/>
        <sz val="11"/>
        <rFont val="Arial"/>
        <family val="2"/>
      </rPr>
      <t xml:space="preserve"> -</t>
    </r>
    <r>
      <rPr>
        <b/>
        <i/>
        <sz val="11"/>
        <rFont val="Arial"/>
        <family val="2"/>
      </rPr>
      <t>черный,</t>
    </r>
    <r>
      <rPr>
        <b/>
        <i/>
        <sz val="11"/>
        <color indexed="10"/>
        <rFont val="Arial"/>
        <family val="2"/>
      </rPr>
      <t>красный</t>
    </r>
    <r>
      <rPr>
        <b/>
        <i/>
        <sz val="11"/>
        <rFont val="Arial"/>
        <family val="2"/>
      </rPr>
      <t>,</t>
    </r>
    <r>
      <rPr>
        <b/>
        <i/>
        <sz val="11"/>
        <color indexed="30"/>
        <rFont val="Arial"/>
        <family val="2"/>
      </rPr>
      <t>синий</t>
    </r>
  </si>
  <si>
    <t>Самонаборный штамп (41 x 24 мм) 5 строк,   1 касса</t>
  </si>
  <si>
    <t>Самонаборный штамп (38 x 14 мм) 3 строки, 1 касса</t>
  </si>
  <si>
    <t>Самонаборный штамп (50 x 30 мм) 6 строк, 2 кассы</t>
  </si>
  <si>
    <t>Самонаборный штамп (56 x 33 мм) 7 строк, 2 кассы</t>
  </si>
  <si>
    <t>Самонаборный штамп (60 x 40 мм) 8 строк, 2 кассы</t>
  </si>
  <si>
    <r>
      <t>Самонаборный штамп (75 x 38 мм) 8 строк, 2 кассы</t>
    </r>
    <r>
      <rPr>
        <b/>
        <i/>
        <sz val="11"/>
        <color indexed="10"/>
        <rFont val="Arial"/>
        <family val="2"/>
      </rPr>
      <t xml:space="preserve"> </t>
    </r>
  </si>
  <si>
    <t>Самонаборный датер (41 x 24 мм) 2 строки, 1 касса</t>
  </si>
  <si>
    <t>Самонаборный датер (50 x 30 мм) 4 строки, 2 кассы</t>
  </si>
  <si>
    <t>S-888D</t>
  </si>
  <si>
    <t>Самонаборный датер (56 x 33 мм) 4 строки, 2 кассы</t>
  </si>
  <si>
    <t>Самонаборный датер (60 x 40 мм) 6 строк, 2 кассы</t>
  </si>
  <si>
    <t>S-8830D</t>
  </si>
  <si>
    <t>Самонаборный датер (75 x 38 мм) 6 строк, 2 кассы</t>
  </si>
  <si>
    <t xml:space="preserve">                   Линии "ESSENTIAL LINE &amp; Heavy Duty /D-I-Y SET" Самонаборные штампы металлические</t>
  </si>
  <si>
    <t>Самонаборный штамп (41 x 24 мм) 5 строк, 1 касса</t>
  </si>
  <si>
    <t>H-6206</t>
  </si>
  <si>
    <t>H-6208</t>
  </si>
  <si>
    <t>Самонаборный штамп (67 x 46 мм) 10 строк, 2 кассы</t>
  </si>
  <si>
    <t>Н-6120</t>
  </si>
  <si>
    <t>Н-6123</t>
  </si>
  <si>
    <t>Н-6216</t>
  </si>
  <si>
    <t xml:space="preserve">Самонаборный датер (56 x 33 мм) 4 строки, 2 кассы     </t>
  </si>
  <si>
    <t>Н-6127</t>
  </si>
  <si>
    <t xml:space="preserve">Самонаборный датер (65 x 46 мм) 6 строк, 2 кассы     </t>
  </si>
  <si>
    <t xml:space="preserve">                              Кассы для самонаборных штамов</t>
  </si>
  <si>
    <t>S-658</t>
  </si>
  <si>
    <t>Касса букв,цифр и симв. для самонаб. штампа 3,1мм,2,1мм универсальная</t>
  </si>
  <si>
    <t>S-659</t>
  </si>
  <si>
    <t>Касса букв,цифр и симв. для самонаб. штампа 3,1мм,2,1мм симв/англ.</t>
  </si>
  <si>
    <r>
      <t xml:space="preserve"> </t>
    </r>
    <r>
      <rPr>
        <b/>
        <i/>
        <sz val="11"/>
        <color indexed="18"/>
        <rFont val="Arial"/>
        <family val="2"/>
      </rPr>
      <t>Настольные подушки (цвета) -</t>
    </r>
    <r>
      <rPr>
        <b/>
        <i/>
        <sz val="11"/>
        <color indexed="56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красный</t>
    </r>
    <r>
      <rPr>
        <b/>
        <i/>
        <sz val="11"/>
        <color indexed="56"/>
        <rFont val="Arial"/>
        <family val="2"/>
      </rPr>
      <t>,</t>
    </r>
    <r>
      <rPr>
        <b/>
        <i/>
        <sz val="11"/>
        <color indexed="30"/>
        <rFont val="Arial"/>
        <family val="2"/>
      </rPr>
      <t>синий</t>
    </r>
    <r>
      <rPr>
        <b/>
        <i/>
        <sz val="11"/>
        <color indexed="56"/>
        <rFont val="Arial"/>
        <family val="2"/>
      </rPr>
      <t>,</t>
    </r>
    <r>
      <rPr>
        <b/>
        <i/>
        <sz val="11"/>
        <color indexed="36"/>
        <rFont val="Arial"/>
        <family val="2"/>
      </rPr>
      <t>фиолетовый</t>
    </r>
    <r>
      <rPr>
        <b/>
        <i/>
        <sz val="11"/>
        <color indexed="56"/>
        <rFont val="Arial"/>
        <family val="2"/>
      </rPr>
      <t>,</t>
    </r>
    <r>
      <rPr>
        <b/>
        <i/>
        <sz val="11"/>
        <rFont val="Arial"/>
        <family val="2"/>
      </rPr>
      <t>черный</t>
    </r>
    <r>
      <rPr>
        <b/>
        <i/>
        <sz val="11"/>
        <color indexed="56"/>
        <rFont val="Arial"/>
        <family val="2"/>
      </rPr>
      <t>,</t>
    </r>
    <r>
      <rPr>
        <b/>
        <i/>
        <sz val="11"/>
        <color indexed="17"/>
        <rFont val="Arial"/>
        <family val="2"/>
      </rPr>
      <t>зеленый</t>
    </r>
    <r>
      <rPr>
        <b/>
        <i/>
        <sz val="11"/>
        <color indexed="56"/>
        <rFont val="Arial"/>
        <family val="2"/>
      </rPr>
      <t xml:space="preserve">, </t>
    </r>
    <r>
      <rPr>
        <b/>
        <i/>
        <sz val="11"/>
        <color indexed="23"/>
        <rFont val="Arial"/>
        <family val="2"/>
      </rPr>
      <t>неокрашенный</t>
    </r>
  </si>
  <si>
    <r>
      <t xml:space="preserve">                           </t>
    </r>
    <r>
      <rPr>
        <b/>
        <i/>
        <sz val="11"/>
        <color indexed="18"/>
        <rFont val="Arial"/>
        <family val="2"/>
      </rPr>
      <t xml:space="preserve"> Штемпельная краска  (на водной основе) для бумаги и картона</t>
    </r>
  </si>
  <si>
    <t xml:space="preserve">                                                                   SHINY (Тайвань)</t>
  </si>
  <si>
    <r>
      <rPr>
        <b/>
        <sz val="11"/>
        <rFont val="Arial"/>
        <family val="2"/>
      </rPr>
      <t>ЧЕРНАЯ</t>
    </r>
    <r>
      <rPr>
        <sz val="11"/>
        <color indexed="56"/>
        <rFont val="Arial"/>
        <family val="2"/>
      </rPr>
      <t xml:space="preserve"> </t>
    </r>
    <r>
      <rPr>
        <sz val="11"/>
        <rFont val="Arial"/>
        <family val="2"/>
      </rPr>
      <t xml:space="preserve">     28ml</t>
    </r>
  </si>
  <si>
    <r>
      <rPr>
        <b/>
        <sz val="11"/>
        <color indexed="10"/>
        <rFont val="Arial"/>
        <family val="2"/>
      </rPr>
      <t>КРАСНАЯ</t>
    </r>
    <r>
      <rPr>
        <sz val="11"/>
        <rFont val="Arial"/>
        <family val="2"/>
      </rPr>
      <t xml:space="preserve">    28ml</t>
    </r>
  </si>
  <si>
    <r>
      <rPr>
        <b/>
        <sz val="11"/>
        <color indexed="30"/>
        <rFont val="Arial"/>
        <family val="2"/>
      </rPr>
      <t>СИНЯЯ</t>
    </r>
    <r>
      <rPr>
        <sz val="11"/>
        <rFont val="Arial"/>
        <family val="2"/>
      </rPr>
      <t xml:space="preserve">       28ml</t>
    </r>
  </si>
  <si>
    <r>
      <rPr>
        <b/>
        <sz val="11"/>
        <color indexed="36"/>
        <rFont val="Arial"/>
        <family val="2"/>
      </rPr>
      <t>ФИОЛЕТОВАЯ</t>
    </r>
    <r>
      <rPr>
        <sz val="11"/>
        <rFont val="Arial"/>
        <family val="2"/>
      </rPr>
      <t xml:space="preserve">  28ml</t>
    </r>
  </si>
  <si>
    <r>
      <rPr>
        <b/>
        <sz val="11"/>
        <color indexed="17"/>
        <rFont val="Arial"/>
        <family val="2"/>
      </rPr>
      <t xml:space="preserve">ЗЕЛЕНАЯ </t>
    </r>
    <r>
      <rPr>
        <sz val="11"/>
        <rFont val="Arial"/>
        <family val="2"/>
      </rPr>
      <t xml:space="preserve">  28ml</t>
    </r>
  </si>
  <si>
    <r>
      <rPr>
        <b/>
        <sz val="11"/>
        <color indexed="23"/>
        <rFont val="Arial"/>
        <family val="2"/>
      </rPr>
      <t>НЕВИДИМАЯ</t>
    </r>
    <r>
      <rPr>
        <sz val="11"/>
        <rFont val="Arial"/>
        <family val="2"/>
      </rPr>
      <t xml:space="preserve">  28ml</t>
    </r>
  </si>
  <si>
    <t xml:space="preserve">                                                                 RAINBOW (Чехия)</t>
  </si>
  <si>
    <r>
      <rPr>
        <b/>
        <sz val="11"/>
        <rFont val="Arial"/>
        <family val="2"/>
      </rPr>
      <t xml:space="preserve">ЧЕРНАЯ </t>
    </r>
    <r>
      <rPr>
        <sz val="11"/>
        <rFont val="Arial"/>
        <family val="2"/>
      </rPr>
      <t xml:space="preserve">     28ml   </t>
    </r>
  </si>
  <si>
    <r>
      <rPr>
        <b/>
        <sz val="11"/>
        <color indexed="10"/>
        <rFont val="Arial"/>
        <family val="2"/>
      </rPr>
      <t xml:space="preserve">КРАСНАЯ </t>
    </r>
    <r>
      <rPr>
        <sz val="11"/>
        <rFont val="Arial"/>
        <family val="2"/>
      </rPr>
      <t xml:space="preserve">   28ml  </t>
    </r>
  </si>
  <si>
    <r>
      <rPr>
        <b/>
        <sz val="11"/>
        <color indexed="30"/>
        <rFont val="Arial"/>
        <family val="2"/>
      </rPr>
      <t xml:space="preserve">СИНЯЯ </t>
    </r>
    <r>
      <rPr>
        <sz val="11"/>
        <rFont val="Arial"/>
        <family val="2"/>
      </rPr>
      <t xml:space="preserve">       28ml   </t>
    </r>
  </si>
  <si>
    <r>
      <rPr>
        <b/>
        <sz val="11"/>
        <color indexed="36"/>
        <rFont val="Arial"/>
        <family val="2"/>
      </rPr>
      <t>ФИОЛЕТОВАЯ</t>
    </r>
    <r>
      <rPr>
        <sz val="11"/>
        <rFont val="Arial"/>
        <family val="2"/>
      </rPr>
      <t xml:space="preserve">  28ml  </t>
    </r>
  </si>
  <si>
    <r>
      <rPr>
        <b/>
        <sz val="11"/>
        <color indexed="17"/>
        <rFont val="Arial"/>
        <family val="2"/>
      </rPr>
      <t xml:space="preserve">ЗЕЛЕНАЯ   </t>
    </r>
    <r>
      <rPr>
        <sz val="11"/>
        <rFont val="Arial"/>
        <family val="2"/>
      </rPr>
      <t xml:space="preserve"> 28ml   </t>
    </r>
  </si>
  <si>
    <r>
      <rPr>
        <b/>
        <sz val="11"/>
        <rFont val="Arial"/>
        <family val="2"/>
      </rPr>
      <t>ЧЕРНАЯ</t>
    </r>
    <r>
      <rPr>
        <sz val="11"/>
        <color indexed="56"/>
        <rFont val="Arial"/>
        <family val="2"/>
      </rPr>
      <t xml:space="preserve"> </t>
    </r>
    <r>
      <rPr>
        <sz val="11"/>
        <rFont val="Arial"/>
        <family val="2"/>
      </rPr>
      <t xml:space="preserve">     1000ml</t>
    </r>
  </si>
  <si>
    <r>
      <rPr>
        <b/>
        <sz val="11"/>
        <color indexed="10"/>
        <rFont val="Arial"/>
        <family val="2"/>
      </rPr>
      <t>КРАСНАЯ</t>
    </r>
    <r>
      <rPr>
        <sz val="11"/>
        <rFont val="Arial"/>
        <family val="2"/>
      </rPr>
      <t xml:space="preserve">    1000ml</t>
    </r>
  </si>
  <si>
    <r>
      <rPr>
        <b/>
        <sz val="11"/>
        <color indexed="30"/>
        <rFont val="Arial"/>
        <family val="2"/>
      </rPr>
      <t>СИНЯЯ</t>
    </r>
    <r>
      <rPr>
        <sz val="11"/>
        <rFont val="Arial"/>
        <family val="2"/>
      </rPr>
      <t xml:space="preserve">        1000ml</t>
    </r>
  </si>
  <si>
    <r>
      <rPr>
        <b/>
        <sz val="11"/>
        <color indexed="36"/>
        <rFont val="Arial"/>
        <family val="2"/>
      </rPr>
      <t>ФИОЛЕТОВАЯ</t>
    </r>
    <r>
      <rPr>
        <sz val="11"/>
        <rFont val="Arial"/>
        <family val="2"/>
      </rPr>
      <t xml:space="preserve">  1000ml</t>
    </r>
  </si>
  <si>
    <r>
      <rPr>
        <b/>
        <sz val="11"/>
        <color indexed="17"/>
        <rFont val="Arial"/>
        <family val="2"/>
      </rPr>
      <t xml:space="preserve">ЗЕЛЕНАЯ </t>
    </r>
    <r>
      <rPr>
        <sz val="11"/>
        <rFont val="Arial"/>
        <family val="2"/>
      </rPr>
      <t xml:space="preserve">   1000ml</t>
    </r>
  </si>
  <si>
    <t xml:space="preserve">                           Штемпельная краска  (специальная) SHINY (Тайвань)</t>
  </si>
  <si>
    <r>
      <rPr>
        <b/>
        <sz val="11"/>
        <color indexed="30"/>
        <rFont val="Arial"/>
        <family val="2"/>
      </rPr>
      <t>СИНЯЯ</t>
    </r>
    <r>
      <rPr>
        <sz val="11"/>
        <rFont val="Arial"/>
        <family val="2"/>
      </rPr>
      <t xml:space="preserve">        28ml</t>
    </r>
  </si>
  <si>
    <t>SI-61</t>
  </si>
  <si>
    <t>SI-63</t>
  </si>
  <si>
    <r>
      <rPr>
        <b/>
        <sz val="11"/>
        <rFont val="Arial"/>
        <family val="2"/>
      </rPr>
      <t>ЧЕРНАЯ</t>
    </r>
    <r>
      <rPr>
        <sz val="11"/>
        <color indexed="56"/>
        <rFont val="Arial"/>
        <family val="2"/>
      </rPr>
      <t xml:space="preserve"> </t>
    </r>
    <r>
      <rPr>
        <sz val="11"/>
        <rFont val="Arial"/>
        <family val="2"/>
      </rPr>
      <t xml:space="preserve">      28ml</t>
    </r>
  </si>
  <si>
    <r>
      <rPr>
        <b/>
        <sz val="11"/>
        <color indexed="10"/>
        <rFont val="Arial"/>
        <family val="2"/>
      </rPr>
      <t xml:space="preserve">КРАСНАЯ </t>
    </r>
    <r>
      <rPr>
        <sz val="11"/>
        <rFont val="Arial"/>
        <family val="2"/>
      </rPr>
      <t xml:space="preserve">      28ml</t>
    </r>
  </si>
  <si>
    <r>
      <t xml:space="preserve"> Сменные штемпельные подушки (цвета)</t>
    </r>
    <r>
      <rPr>
        <b/>
        <i/>
        <sz val="11"/>
        <color indexed="56"/>
        <rFont val="Arial"/>
        <family val="2"/>
      </rPr>
      <t xml:space="preserve"> - </t>
    </r>
    <r>
      <rPr>
        <b/>
        <i/>
        <sz val="11"/>
        <color indexed="10"/>
        <rFont val="Arial"/>
        <family val="2"/>
      </rPr>
      <t>красный</t>
    </r>
    <r>
      <rPr>
        <b/>
        <i/>
        <sz val="11"/>
        <color indexed="56"/>
        <rFont val="Arial"/>
        <family val="2"/>
      </rPr>
      <t>,</t>
    </r>
    <r>
      <rPr>
        <b/>
        <i/>
        <sz val="11"/>
        <color indexed="30"/>
        <rFont val="Arial"/>
        <family val="2"/>
      </rPr>
      <t>синий</t>
    </r>
    <r>
      <rPr>
        <b/>
        <i/>
        <sz val="11"/>
        <color indexed="56"/>
        <rFont val="Arial"/>
        <family val="2"/>
      </rPr>
      <t>,</t>
    </r>
    <r>
      <rPr>
        <b/>
        <i/>
        <sz val="11"/>
        <color indexed="36"/>
        <rFont val="Arial"/>
        <family val="2"/>
      </rPr>
      <t>фиолетовый</t>
    </r>
    <r>
      <rPr>
        <b/>
        <i/>
        <sz val="11"/>
        <color indexed="56"/>
        <rFont val="Arial"/>
        <family val="2"/>
      </rPr>
      <t>,</t>
    </r>
    <r>
      <rPr>
        <b/>
        <i/>
        <sz val="11"/>
        <rFont val="Arial"/>
        <family val="2"/>
      </rPr>
      <t>черный</t>
    </r>
    <r>
      <rPr>
        <b/>
        <i/>
        <sz val="11"/>
        <color indexed="56"/>
        <rFont val="Arial"/>
        <family val="2"/>
      </rPr>
      <t>,</t>
    </r>
    <r>
      <rPr>
        <b/>
        <i/>
        <sz val="11"/>
        <color indexed="17"/>
        <rFont val="Arial"/>
        <family val="2"/>
      </rPr>
      <t>зеленый</t>
    </r>
    <r>
      <rPr>
        <b/>
        <i/>
        <sz val="11"/>
        <color indexed="56"/>
        <rFont val="Arial"/>
        <family val="2"/>
      </rPr>
      <t xml:space="preserve">, </t>
    </r>
    <r>
      <rPr>
        <b/>
        <i/>
        <sz val="11"/>
        <color indexed="23"/>
        <rFont val="Arial"/>
        <family val="2"/>
      </rPr>
      <t>неокрашенный</t>
    </r>
  </si>
  <si>
    <t xml:space="preserve">Для оснасток S-841,S-1821 </t>
  </si>
  <si>
    <t>S821L-7</t>
  </si>
  <si>
    <t>Для оснасток S-841L,S-1821L</t>
  </si>
  <si>
    <t>Для оснасток S-842,S-1822,S-882</t>
  </si>
  <si>
    <t>Для оснасток S-843,S-1823,S-883</t>
  </si>
  <si>
    <t>Для оснасток S-844,S-1824,S-884</t>
  </si>
  <si>
    <t>Для оснасток S-845,S-1825</t>
  </si>
  <si>
    <t>Для оснасток S-827,S-827D,S-887,S-887D</t>
  </si>
  <si>
    <t>Для оснасток S-828,S-828D,S-888</t>
  </si>
  <si>
    <t>Для оснасток S-829,S-829D,S-889,S-889D</t>
  </si>
  <si>
    <t>Для оснасток S-830,S-830D,S-8830</t>
  </si>
  <si>
    <t>Для оснастки S-308</t>
  </si>
  <si>
    <t>Для оснастки S-831</t>
  </si>
  <si>
    <t>Для оснастки S-832</t>
  </si>
  <si>
    <t>Для оснастки S-833</t>
  </si>
  <si>
    <t>Для оснастки S-834</t>
  </si>
  <si>
    <t>Для оснасток S-826,S-826D</t>
  </si>
  <si>
    <t>Для оснасток S-836, S-836D</t>
  </si>
  <si>
    <t>Для оснасток S-837, S-837D</t>
  </si>
  <si>
    <t>Для оснасток S-542,S-542D</t>
  </si>
  <si>
    <t xml:space="preserve">Для оснасток R-532,R-532D </t>
  </si>
  <si>
    <t>Для оснасток R-542,R-542D</t>
  </si>
  <si>
    <t>Для оснасток R-546</t>
  </si>
  <si>
    <t>Для оснасток R-552,R-552D</t>
  </si>
  <si>
    <t xml:space="preserve">Для оснасток S-300,S-302,S-304,S-309 </t>
  </si>
  <si>
    <t xml:space="preserve">Для оснастки  S-3045 </t>
  </si>
  <si>
    <t xml:space="preserve">Для оснастки  S-3555 </t>
  </si>
  <si>
    <t>Для оснасток S-722,S-772</t>
  </si>
  <si>
    <t>Для оснасток S-723,S-773</t>
  </si>
  <si>
    <t>Для оснасток  E-903,E-913,E-923,E-923D,H-6003,H-6103, Н-6123</t>
  </si>
  <si>
    <t>Для оснасток E-907,E-917,E-927,E-927D,H-6007,               H-6107,Н-6127</t>
  </si>
  <si>
    <t>Для оснасток E-908,E-918,H-6008,H-6108,Н-6218</t>
  </si>
  <si>
    <t>6014-7</t>
  </si>
  <si>
    <t>6015-7</t>
  </si>
  <si>
    <t xml:space="preserve">Для оснастки S-826D  </t>
  </si>
  <si>
    <t xml:space="preserve">Для оснасток S-827D,S-887D </t>
  </si>
  <si>
    <t>S-828D-7</t>
  </si>
  <si>
    <t>Для оснастки S-828D</t>
  </si>
  <si>
    <t xml:space="preserve">Для оснасток S-829D,S-889D   </t>
  </si>
  <si>
    <t>910-7</t>
  </si>
  <si>
    <t xml:space="preserve">Для оснасток  E-910,E-920D,Н-6100,Н-6120 </t>
  </si>
  <si>
    <t>913-7</t>
  </si>
  <si>
    <t xml:space="preserve">Для оснасток E-913,E-923D,Н-6103, Н-6123 </t>
  </si>
  <si>
    <t>916-7</t>
  </si>
  <si>
    <t xml:space="preserve">Для оснасток E-914,E-916, H-6104,H-6106,Н-6216  </t>
  </si>
  <si>
    <t>917-7</t>
  </si>
  <si>
    <t>Для оснасток E-917,E-927D,H-6107,Н-6127</t>
  </si>
  <si>
    <t>918-7</t>
  </si>
  <si>
    <t xml:space="preserve">Для оснасток E-918, Н-6108, Н-6218 </t>
  </si>
  <si>
    <r>
      <t xml:space="preserve">            </t>
    </r>
    <r>
      <rPr>
        <b/>
        <i/>
        <sz val="11"/>
        <color indexed="18"/>
        <rFont val="Arial"/>
        <family val="2"/>
      </rPr>
      <t xml:space="preserve"> Защитные крышки для оснасток серий "New Printer " "Premium Printer "</t>
    </r>
  </si>
  <si>
    <t xml:space="preserve"> Защитные крышки для оснасток серии  "Printer "</t>
  </si>
  <si>
    <t>Мини-датер со свободным полем  сверху и снизу даты  (25х18мм)(3мм)</t>
  </si>
  <si>
    <t xml:space="preserve">R-542 Post 4 </t>
  </si>
  <si>
    <t>Почтовый датер   6 лент ДД ММ ГГ   ( 01 05 13)</t>
  </si>
  <si>
    <t xml:space="preserve">R-542 Post 6 </t>
  </si>
  <si>
    <t>Почтовый датер   8 лент ДД ММ ГГ ЧЧ  ( 01 05 13 14)</t>
  </si>
  <si>
    <t>Н-6010</t>
  </si>
  <si>
    <t>Оснастка для печати (42мм диаметр)</t>
  </si>
  <si>
    <t>Почтовый датер 6 лент ДД ММ ГГ  ( 01 05 13)</t>
  </si>
  <si>
    <t xml:space="preserve">Н-6109 Post 6  </t>
  </si>
  <si>
    <t>Почтовый датер 8 лент ДД ММ ГГ ЧЧ  ( 01 05 13 14)</t>
  </si>
  <si>
    <t>Самонаборный штамп (56 x 33 мм) 6 строк, 2 кассы</t>
  </si>
  <si>
    <t xml:space="preserve">Для оснасток H-6009,Н-6109,Н-6010,Н-6110 </t>
  </si>
  <si>
    <t>Для оснасток  E-900,E-910,E-940,E-946,E-920,E-920D,    H-6000,H-6100, Н-6120</t>
  </si>
  <si>
    <t>Для оснасток  E-904,E-914,E-906,E-916, E-958,E-9510,     H-6004,H-6104,Н-6440,H-6006,H-6106,H-6216,H-6558,        H-6510</t>
  </si>
  <si>
    <t>Для оснасток ,Н-6014,Н-6114</t>
  </si>
  <si>
    <t>Для оснасток Н-6015,Н-6115</t>
  </si>
  <si>
    <r>
      <t xml:space="preserve"> Сменные штемпельные подушки (двухцветные) - </t>
    </r>
    <r>
      <rPr>
        <b/>
        <i/>
        <sz val="11"/>
        <color indexed="10"/>
        <rFont val="Arial"/>
        <family val="2"/>
      </rPr>
      <t>красный</t>
    </r>
    <r>
      <rPr>
        <b/>
        <i/>
        <sz val="11"/>
        <color indexed="18"/>
        <rFont val="Arial"/>
        <family val="2"/>
      </rPr>
      <t>/</t>
    </r>
    <r>
      <rPr>
        <b/>
        <i/>
        <sz val="11"/>
        <color indexed="12"/>
        <rFont val="Arial"/>
        <family val="2"/>
      </rPr>
      <t>синий</t>
    </r>
  </si>
  <si>
    <t>Мини-нумератор (6 разрядов)(3мм)</t>
  </si>
  <si>
    <t>N-26</t>
  </si>
  <si>
    <t>Нумератор (6-разрядов) 7 мм</t>
  </si>
  <si>
    <t>N-16</t>
  </si>
  <si>
    <t>Нумератор (6-разрядов) 9 мм</t>
  </si>
  <si>
    <t>N-06</t>
  </si>
  <si>
    <t>Нумератор (6-разрядов) 11 мм</t>
  </si>
  <si>
    <t>N-А6</t>
  </si>
  <si>
    <t>Нумератор (6-разрядов) 15 мм</t>
  </si>
  <si>
    <t>N-28</t>
  </si>
  <si>
    <t>Нумератор (8-разрядов) 7 мм</t>
  </si>
  <si>
    <t>N-18</t>
  </si>
  <si>
    <t>Нумератор (8-разрядов) 9 мм</t>
  </si>
  <si>
    <t>N-А8</t>
  </si>
  <si>
    <t>Нумератор (8-разрядов) 15 мм</t>
  </si>
  <si>
    <t>S-400</t>
  </si>
  <si>
    <t>Штамп с 12 бухгалтерскими терминами  (4мм)</t>
  </si>
  <si>
    <t>S-414</t>
  </si>
  <si>
    <t>S-309</t>
  </si>
  <si>
    <t>Нумератор (6 разрядов)(4мм)</t>
  </si>
  <si>
    <t>S-409</t>
  </si>
  <si>
    <t>S-815</t>
  </si>
  <si>
    <t>S-8830</t>
  </si>
  <si>
    <t>Н-6218</t>
  </si>
  <si>
    <t>ST-1</t>
  </si>
  <si>
    <t>ST-3</t>
  </si>
  <si>
    <t>ST-1-1K</t>
  </si>
  <si>
    <t>ST-3-1K</t>
  </si>
  <si>
    <t>SI-61-0.5K</t>
  </si>
  <si>
    <t>D-3</t>
  </si>
  <si>
    <t>N-56</t>
  </si>
  <si>
    <t>N-46</t>
  </si>
  <si>
    <t>N-36</t>
  </si>
  <si>
    <t xml:space="preserve">Оснастка для штампа  (26 x 10 мм) </t>
  </si>
  <si>
    <t>S-841</t>
  </si>
  <si>
    <t>Оснастка для штампа  (30 x 10 мм)</t>
  </si>
  <si>
    <t>S-841L</t>
  </si>
  <si>
    <t>Оснастка для штампа  (75 x 38 мм)</t>
  </si>
  <si>
    <t>S-830</t>
  </si>
  <si>
    <t>S-830D</t>
  </si>
  <si>
    <t>S-820</t>
  </si>
  <si>
    <t>Оснастка для штампа  (12 x 12 мм)</t>
  </si>
  <si>
    <t>S-510</t>
  </si>
  <si>
    <t>Оснастка для штампа  (20 x 20 мм)</t>
  </si>
  <si>
    <t>S-520</t>
  </si>
  <si>
    <t>Оснастка для штампа  (24 x 24 мм)</t>
  </si>
  <si>
    <t>S-524</t>
  </si>
  <si>
    <t xml:space="preserve">S827-7 </t>
  </si>
  <si>
    <t xml:space="preserve">S828-7 </t>
  </si>
  <si>
    <t>S829-7</t>
  </si>
  <si>
    <t xml:space="preserve">S830-7 </t>
  </si>
  <si>
    <t xml:space="preserve">S308-7 </t>
  </si>
  <si>
    <t>Для оснасток S-310,S-311,S-312,S-313,S-314</t>
  </si>
  <si>
    <t xml:space="preserve">S311-7 </t>
  </si>
  <si>
    <t xml:space="preserve">S831-7 </t>
  </si>
  <si>
    <t xml:space="preserve">S832-7 </t>
  </si>
  <si>
    <t xml:space="preserve">S833-7 </t>
  </si>
  <si>
    <t xml:space="preserve">S834-7 </t>
  </si>
  <si>
    <t>Для оснасток S-835, S-835D</t>
  </si>
  <si>
    <t>S835-7</t>
  </si>
  <si>
    <t xml:space="preserve">S836-7 </t>
  </si>
  <si>
    <t xml:space="preserve">S837-7 </t>
  </si>
  <si>
    <t>Для оснасток S-510</t>
  </si>
  <si>
    <t xml:space="preserve">S510-7 </t>
  </si>
  <si>
    <t>Для оснасток S-520</t>
  </si>
  <si>
    <t xml:space="preserve">S520-7 </t>
  </si>
  <si>
    <t>S-64</t>
  </si>
  <si>
    <t>S-65</t>
  </si>
  <si>
    <t>S-772</t>
  </si>
  <si>
    <t xml:space="preserve">Самонаборный штамп ручной (карманный)  (47 x 18 мм)  5 строк., 1 касса (3,5мм) </t>
  </si>
  <si>
    <t>S-773</t>
  </si>
  <si>
    <t>S-882</t>
  </si>
  <si>
    <t>S-883</t>
  </si>
  <si>
    <t xml:space="preserve"> E-917</t>
  </si>
  <si>
    <t xml:space="preserve"> Е-908</t>
  </si>
  <si>
    <t xml:space="preserve"> Е-918</t>
  </si>
  <si>
    <t>Нумератор 6 разрядов (4мм)</t>
  </si>
  <si>
    <t>Нумератор 8 разрядов (5мм)</t>
  </si>
  <si>
    <t>Нумератор 10 разрядов (5мм)</t>
  </si>
  <si>
    <t>Оснастка для штампа (12х12мм)</t>
  </si>
  <si>
    <t>SQ-12</t>
  </si>
  <si>
    <t>Оснастка для штампа (17х17мм)</t>
  </si>
  <si>
    <t>SQ-17</t>
  </si>
  <si>
    <t>Оснастка для штампа (24х24мм)</t>
  </si>
  <si>
    <t>SQ-24</t>
  </si>
  <si>
    <t>Оснастка для штампа (38х14мм)</t>
  </si>
  <si>
    <t>S-722</t>
  </si>
  <si>
    <t>Оснастка для штампа (47х18мм)</t>
  </si>
  <si>
    <t>S-723</t>
  </si>
  <si>
    <t>Оснастка для штампа (32х32мм)</t>
  </si>
  <si>
    <t>SQ-32</t>
  </si>
  <si>
    <t>Оснастка для штампа (42х42мм)</t>
  </si>
  <si>
    <t>SQ-42</t>
  </si>
  <si>
    <t>S-300</t>
  </si>
  <si>
    <t>Штамп с 12 бухгалтерскими терминами (3мм)</t>
  </si>
  <si>
    <t>S-304</t>
  </si>
  <si>
    <t>S-887D</t>
  </si>
  <si>
    <t>S-889</t>
  </si>
  <si>
    <t>S-889D</t>
  </si>
  <si>
    <t>S-420</t>
  </si>
  <si>
    <t>S-421</t>
  </si>
  <si>
    <t>E-920</t>
  </si>
  <si>
    <t>E-920D</t>
  </si>
  <si>
    <t>E-923</t>
  </si>
  <si>
    <t>E-923D</t>
  </si>
  <si>
    <t>E-927</t>
  </si>
  <si>
    <t>S-400-7C</t>
  </si>
  <si>
    <t>S-827D-7</t>
  </si>
  <si>
    <t>S-829D-7</t>
  </si>
  <si>
    <t>O-3045-7</t>
  </si>
  <si>
    <t>O-3555-7</t>
  </si>
  <si>
    <t xml:space="preserve">Оснастка для штампа  (38 x 14 мм) </t>
  </si>
  <si>
    <t xml:space="preserve">Оснастка для штампа  (65 x 27 мм) </t>
  </si>
  <si>
    <t xml:space="preserve">Защитная крышка  для S-542 </t>
  </si>
  <si>
    <t xml:space="preserve">Защитная крышка  для R-542 </t>
  </si>
  <si>
    <t>R-546</t>
  </si>
  <si>
    <t>Н-6009</t>
  </si>
  <si>
    <t>Оснастка для печати (45мм диаметр)</t>
  </si>
  <si>
    <t xml:space="preserve">Самонаборный штамп ручной (карманный)  (38 x 14 мм)  4 строки., 1 касса (3,5мм) </t>
  </si>
  <si>
    <t>Касса букв,цифр и симв. для самонаб. штампа 4мм Русс.</t>
  </si>
  <si>
    <t>Касса букв,цифр и симв. для самонаб. штампа 3мм Русс.</t>
  </si>
  <si>
    <t>S-623</t>
  </si>
  <si>
    <t>Касса букв,цифр и симв. для самонаб. штампа 3мм Англ.</t>
  </si>
  <si>
    <t>S-624</t>
  </si>
  <si>
    <t>Касса букв,цифр и симв. для самонаб. штампа 4мм Англ.</t>
  </si>
  <si>
    <t>R-61</t>
  </si>
  <si>
    <t>R-62</t>
  </si>
  <si>
    <t>R-63</t>
  </si>
  <si>
    <t>R-64</t>
  </si>
  <si>
    <t>R-65</t>
  </si>
  <si>
    <t xml:space="preserve">S846-7 </t>
  </si>
  <si>
    <t>Для оснасток S-846</t>
  </si>
  <si>
    <t xml:space="preserve">S815-7 </t>
  </si>
  <si>
    <t>Для оснасток S-815</t>
  </si>
  <si>
    <t xml:space="preserve">S400-В-7 </t>
  </si>
  <si>
    <t>6001-7</t>
  </si>
  <si>
    <t>Для оснасток H-6001,Н-6101</t>
  </si>
  <si>
    <t>Для оснастки S-Q12</t>
  </si>
  <si>
    <t>Для оснастки S-Q17</t>
  </si>
  <si>
    <t>Для оснастки S-Q24</t>
  </si>
  <si>
    <t>Для оснастки S-Q32</t>
  </si>
  <si>
    <t>Для оснастки S-Q42</t>
  </si>
  <si>
    <t>Держатель для рельефной печати диаметр 41мм</t>
  </si>
  <si>
    <t>Держатель для рельефной печати 50х25 мм</t>
  </si>
  <si>
    <t>EM-6</t>
  </si>
  <si>
    <t>EM-7</t>
  </si>
  <si>
    <t xml:space="preserve">Оснастка для штампа  (65 x 30 мм) </t>
  </si>
  <si>
    <t>S-834</t>
  </si>
  <si>
    <t xml:space="preserve">Датер с полем для текста  (65 x 30 мм) </t>
  </si>
  <si>
    <t>S-834D</t>
  </si>
  <si>
    <t>Для оснасток  E-905,E-915,H-6005,H-6105</t>
  </si>
  <si>
    <t xml:space="preserve">905-7 </t>
  </si>
  <si>
    <t xml:space="preserve">906-7 </t>
  </si>
  <si>
    <t xml:space="preserve">907-7 </t>
  </si>
  <si>
    <t xml:space="preserve">908-7 </t>
  </si>
  <si>
    <t>6009-7</t>
  </si>
  <si>
    <t>Держатель для рельефной печати диаметр 50мм</t>
  </si>
  <si>
    <t>EH-2</t>
  </si>
  <si>
    <t>SHINY</t>
  </si>
  <si>
    <t>Оснастка для штампа  (38 x 14 мм)</t>
  </si>
  <si>
    <t>S-842</t>
  </si>
  <si>
    <t xml:space="preserve">Оснастка для штампа  (47 x 18 мм) </t>
  </si>
  <si>
    <t>S-843</t>
  </si>
  <si>
    <t xml:space="preserve">Оснастка для штампа  (58 x 22 мм) </t>
  </si>
  <si>
    <t>S-844</t>
  </si>
  <si>
    <t>Для оснасток S-524,S-524D</t>
  </si>
  <si>
    <t xml:space="preserve">S524-7 </t>
  </si>
  <si>
    <t>Для оснасток S-530,S-530D</t>
  </si>
  <si>
    <t xml:space="preserve">S530-7 </t>
  </si>
  <si>
    <t xml:space="preserve">S542-7  </t>
  </si>
  <si>
    <t>Для оснасток S-820</t>
  </si>
  <si>
    <t xml:space="preserve">S820-7 </t>
  </si>
  <si>
    <t xml:space="preserve">S300-7 </t>
  </si>
  <si>
    <t>Для оснасток S-400,S-409,S-449,S-414</t>
  </si>
  <si>
    <t xml:space="preserve">S400-7 </t>
  </si>
  <si>
    <t>Для оснасток R-512</t>
  </si>
  <si>
    <t xml:space="preserve">R512-7 </t>
  </si>
  <si>
    <t>Для оснасток R-517</t>
  </si>
  <si>
    <t xml:space="preserve">R517-7 </t>
  </si>
  <si>
    <t xml:space="preserve">Для оснасток R-524,R-524D </t>
  </si>
  <si>
    <t xml:space="preserve">R524-7 </t>
  </si>
  <si>
    <t xml:space="preserve">R532-7 </t>
  </si>
  <si>
    <t xml:space="preserve">R542-7 </t>
  </si>
  <si>
    <t xml:space="preserve">R552-7 </t>
  </si>
  <si>
    <t xml:space="preserve">Оснастка для штампа  (70 x 25 мм) </t>
  </si>
  <si>
    <t>S-845</t>
  </si>
  <si>
    <t>Оснастка для штампа  (47 x 18 мм)</t>
  </si>
  <si>
    <t>Оснастка для штампа  (58 x 22 мм)</t>
  </si>
  <si>
    <t>S-311</t>
  </si>
  <si>
    <t>Датер с 12  бухгалтерскими терминами (3мм)</t>
  </si>
  <si>
    <t>S-312</t>
  </si>
  <si>
    <t>Мини-нумератор (13 разрядов) (3мм)</t>
  </si>
  <si>
    <t>S-313</t>
  </si>
  <si>
    <t>S-314</t>
  </si>
  <si>
    <t xml:space="preserve">Датер с полем для текста  (42 x 42 мм) </t>
  </si>
  <si>
    <t>R-512</t>
  </si>
  <si>
    <t>R-517</t>
  </si>
  <si>
    <t>R-524</t>
  </si>
  <si>
    <t xml:space="preserve">Датер с полем для текста  (24 мм диаметр ) </t>
  </si>
  <si>
    <t>R-524D</t>
  </si>
  <si>
    <t>R-532</t>
  </si>
  <si>
    <t xml:space="preserve">Датер с полем для текста  (32 мм диаметр ) </t>
  </si>
  <si>
    <t>R-532D</t>
  </si>
  <si>
    <t xml:space="preserve">Датер с полем для текста  (42 мм диаметр) </t>
  </si>
  <si>
    <t>R-542D</t>
  </si>
  <si>
    <t>R-552</t>
  </si>
  <si>
    <t>Штемпельная подушка 45х65мм</t>
  </si>
  <si>
    <t>SP-1F</t>
  </si>
  <si>
    <t>Штемпельная подушка 88х57мм</t>
  </si>
  <si>
    <t>SP-2F</t>
  </si>
  <si>
    <t>Штемпельная подушка 110х70мм</t>
  </si>
  <si>
    <t>SP-3F</t>
  </si>
  <si>
    <t>Штемпельная подушка 178х128мм</t>
  </si>
  <si>
    <t>SP-4F</t>
  </si>
  <si>
    <t>S-61</t>
  </si>
  <si>
    <t>S-62</t>
  </si>
  <si>
    <t>S-63</t>
  </si>
  <si>
    <t>S-884</t>
  </si>
  <si>
    <t>S-887</t>
  </si>
  <si>
    <t>SI-63-0.5K</t>
  </si>
  <si>
    <t>SU-0</t>
  </si>
  <si>
    <t>S-61-1K</t>
  </si>
  <si>
    <t>S-62-1K</t>
  </si>
  <si>
    <t>S-63-1K</t>
  </si>
  <si>
    <t>S-64-1K</t>
  </si>
  <si>
    <t>S-65-1K</t>
  </si>
  <si>
    <t>E-927D</t>
  </si>
  <si>
    <t>S-633</t>
  </si>
  <si>
    <t>S-634</t>
  </si>
  <si>
    <t>D-5</t>
  </si>
  <si>
    <t>D-4</t>
  </si>
  <si>
    <t>S-722-7</t>
  </si>
  <si>
    <t>S-723-7</t>
  </si>
  <si>
    <t>S-Q12-7</t>
  </si>
  <si>
    <t>S-Q17-7</t>
  </si>
  <si>
    <t>S-Q24-7</t>
  </si>
  <si>
    <t>S-Q32-7</t>
  </si>
  <si>
    <t>S-Q42-7</t>
  </si>
  <si>
    <t>N-420</t>
  </si>
  <si>
    <t>SN-1</t>
  </si>
  <si>
    <t>BURET (пипетка) для дозаправки подушек</t>
  </si>
  <si>
    <t>SB-1</t>
  </si>
  <si>
    <t>Розница</t>
  </si>
  <si>
    <t>Оснастка для штампа  (30 x 20 мм)</t>
  </si>
  <si>
    <t>S-835</t>
  </si>
  <si>
    <t xml:space="preserve">Датер с полем для текста  (30 х 20 мм) </t>
  </si>
  <si>
    <t>S-835D</t>
  </si>
  <si>
    <t>S-826</t>
  </si>
  <si>
    <t>S-310</t>
  </si>
  <si>
    <t xml:space="preserve">Датер с полем для текста  (41 x 24 мм) </t>
  </si>
  <si>
    <t>S-826D</t>
  </si>
  <si>
    <t>S-836</t>
  </si>
  <si>
    <t xml:space="preserve">Датер с полем для текста  (45 x 30 мм) </t>
  </si>
  <si>
    <t>S-836D</t>
  </si>
  <si>
    <t>S-827</t>
  </si>
  <si>
    <t xml:space="preserve">Датер с полем для текста  (50 x 30 мм) </t>
  </si>
  <si>
    <t>S-827D</t>
  </si>
  <si>
    <t>Оснастка для штампа  (50 x 40 мм)</t>
  </si>
  <si>
    <t>S-837</t>
  </si>
  <si>
    <t xml:space="preserve">Датер с полем для текста  (50 x 40 мм) </t>
  </si>
  <si>
    <t>S-837D</t>
  </si>
  <si>
    <t>Оснастка для штампа  (56 x 33 мм)</t>
  </si>
  <si>
    <t>S-828</t>
  </si>
  <si>
    <t xml:space="preserve">Датер с полем для текста  (56 x 33 мм) </t>
  </si>
  <si>
    <t>S-828D</t>
  </si>
  <si>
    <t>Оснастка для штампа  (64 x 40 мм)</t>
  </si>
  <si>
    <t>S-829</t>
  </si>
  <si>
    <t xml:space="preserve">Датер с полем для текста  (64 x 40 мм) </t>
  </si>
  <si>
    <t>S-829D</t>
  </si>
  <si>
    <t>S-542</t>
  </si>
  <si>
    <t xml:space="preserve">Датер с полем для текста  (24 x 24 мм) </t>
  </si>
  <si>
    <t>S-524D</t>
  </si>
  <si>
    <t>S-530</t>
  </si>
  <si>
    <t xml:space="preserve">Датер с полем для текста  (32 x 32 мм) </t>
  </si>
  <si>
    <t>S-530D</t>
  </si>
  <si>
    <t xml:space="preserve">900-7 </t>
  </si>
  <si>
    <t xml:space="preserve">903-7 </t>
  </si>
  <si>
    <t xml:space="preserve">Оснастка для штампа (41x24 мм) </t>
  </si>
  <si>
    <t xml:space="preserve">H-6000 </t>
  </si>
  <si>
    <t xml:space="preserve">Датер с полем для текста  (41x24мм) </t>
  </si>
  <si>
    <t>H-6100</t>
  </si>
  <si>
    <t>Оснастка для штампа (38x32мм)</t>
  </si>
  <si>
    <t>H-6001</t>
  </si>
  <si>
    <t xml:space="preserve">Датер с полем для текста  (38x32мм) </t>
  </si>
  <si>
    <t>H-6101</t>
  </si>
  <si>
    <t xml:space="preserve">Оснастка для штампа (50x30мм) </t>
  </si>
  <si>
    <t xml:space="preserve">H-6003 </t>
  </si>
  <si>
    <t>Датер с полем для текста (50x30мм)</t>
  </si>
  <si>
    <t xml:space="preserve">H-6103 </t>
  </si>
  <si>
    <t>Оснастка для штампа (56x26мм)</t>
  </si>
  <si>
    <t xml:space="preserve">H-6004 </t>
  </si>
  <si>
    <t>Датер с полем для текста (56x26мм)</t>
  </si>
  <si>
    <t xml:space="preserve">H-6104 </t>
  </si>
  <si>
    <t>Оснастка для штампа (45x45мм)</t>
  </si>
  <si>
    <t>Датер с полем для текста (45x45мм)</t>
  </si>
  <si>
    <t>Оснастка для штампа (56x33мм)</t>
  </si>
  <si>
    <t xml:space="preserve">H-6006 </t>
  </si>
  <si>
    <t>Датер с полем для текста (56x33мм)</t>
  </si>
  <si>
    <t>Оснастка для штампа (60x40мм)</t>
  </si>
  <si>
    <t xml:space="preserve">H-6007 </t>
  </si>
  <si>
    <t>Датер с полем для текста (60x40мм)</t>
  </si>
  <si>
    <t>Оснастка для штампа (68x47мм)</t>
  </si>
  <si>
    <t xml:space="preserve">H-6008 </t>
  </si>
  <si>
    <t>Датер с полем для текста  (68x47мм)</t>
  </si>
  <si>
    <t>Нумератор (9 разрядов)(4мм)</t>
  </si>
  <si>
    <t>S-449</t>
  </si>
  <si>
    <t>S-542D</t>
  </si>
  <si>
    <t>Оснастка для штампа  (45 x 10 мм)</t>
  </si>
  <si>
    <t>S-308</t>
  </si>
  <si>
    <t>Оснастка для штампа  (70 x 10 мм)</t>
  </si>
  <si>
    <t>S-831</t>
  </si>
  <si>
    <t>Оснастка для штампа  (75 x 15 мм)</t>
  </si>
  <si>
    <t>S-832</t>
  </si>
  <si>
    <t>Оснастка для штампа  (82 x 25 мм)</t>
  </si>
  <si>
    <t>S-833</t>
  </si>
  <si>
    <t>O-3045</t>
  </si>
  <si>
    <t>O-3555</t>
  </si>
  <si>
    <t xml:space="preserve"> E-900</t>
  </si>
  <si>
    <t xml:space="preserve"> E-910</t>
  </si>
  <si>
    <t xml:space="preserve"> E-903</t>
  </si>
  <si>
    <t xml:space="preserve"> E-913</t>
  </si>
  <si>
    <t xml:space="preserve"> E-904</t>
  </si>
  <si>
    <t xml:space="preserve"> E-914</t>
  </si>
  <si>
    <t xml:space="preserve"> E-905</t>
  </si>
  <si>
    <t xml:space="preserve"> E-915</t>
  </si>
  <si>
    <t xml:space="preserve"> E-906</t>
  </si>
  <si>
    <t xml:space="preserve"> E-916</t>
  </si>
  <si>
    <t xml:space="preserve"> E-907</t>
  </si>
  <si>
    <t xml:space="preserve">Elite 42 </t>
  </si>
  <si>
    <t>Для оснастки Elite 42</t>
  </si>
  <si>
    <t>Карманная cамонаборная печать  2 круга 1 касса             (S-658) (блистер)</t>
  </si>
  <si>
    <r>
      <t xml:space="preserve">Самонаб.штамп (47 x 18 мм) 4 строки, 2 кассы </t>
    </r>
    <r>
      <rPr>
        <sz val="11"/>
        <color indexed="10"/>
        <rFont val="Arial"/>
        <family val="2"/>
      </rPr>
      <t>2 платы</t>
    </r>
  </si>
  <si>
    <r>
      <t xml:space="preserve">Самонаборный штамп (47 x 18 мм) 4 строки, </t>
    </r>
    <r>
      <rPr>
        <sz val="11"/>
        <color indexed="10"/>
        <rFont val="Arial"/>
        <family val="2"/>
      </rPr>
      <t>1 касса</t>
    </r>
  </si>
  <si>
    <r>
      <t xml:space="preserve">Самонаб штамп (58 x 22 мм) 5 строк, 2 кассы  </t>
    </r>
    <r>
      <rPr>
        <sz val="11"/>
        <color indexed="10"/>
        <rFont val="Arial"/>
        <family val="2"/>
      </rPr>
      <t>2 платы</t>
    </r>
  </si>
  <si>
    <r>
      <t>Самонаб штамп (82 x 25 мм) 6 строк, 2 кассы</t>
    </r>
    <r>
      <rPr>
        <b/>
        <i/>
        <sz val="11"/>
        <color indexed="10"/>
        <rFont val="Arial"/>
        <family val="2"/>
      </rPr>
      <t xml:space="preserve"> 2 платы</t>
    </r>
  </si>
  <si>
    <t>Штемпельная подушка 178х128мм неокрашенная</t>
  </si>
  <si>
    <t xml:space="preserve">Плашка для гравировки для рельефной печати (металл) диаметр 41мм </t>
  </si>
  <si>
    <t>D-1</t>
  </si>
  <si>
    <t xml:space="preserve">Плашка для гравировки для рельефной печати (металл) 25х50мм </t>
  </si>
  <si>
    <t>D-2</t>
  </si>
  <si>
    <t xml:space="preserve">Плашка для гравировки для рельефной печати (металл) диаметр 50мм </t>
  </si>
  <si>
    <t xml:space="preserve">Elite 442 </t>
  </si>
  <si>
    <t xml:space="preserve"> от 50 000 руб.</t>
  </si>
  <si>
    <r>
      <t xml:space="preserve">                              </t>
    </r>
    <r>
      <rPr>
        <b/>
        <i/>
        <sz val="11"/>
        <color indexed="18"/>
        <rFont val="Arial"/>
        <family val="2"/>
      </rPr>
      <t xml:space="preserve">Линия "ЭКО PRINTER PEТ" Оснастки для штампов  пластиковые          </t>
    </r>
    <r>
      <rPr>
        <b/>
        <i/>
        <sz val="11"/>
        <color indexed="56"/>
        <rFont val="Arial"/>
        <family val="2"/>
      </rPr>
      <t xml:space="preserve">                                                                                                 </t>
    </r>
    <r>
      <rPr>
        <b/>
        <i/>
        <sz val="11"/>
        <color indexed="18"/>
        <rFont val="Arial"/>
        <family val="2"/>
      </rPr>
      <t>Цвет корпуса -</t>
    </r>
    <r>
      <rPr>
        <b/>
        <i/>
        <sz val="11"/>
        <color indexed="11"/>
        <rFont val="Arial"/>
        <family val="2"/>
      </rPr>
      <t xml:space="preserve">  салатовый</t>
    </r>
  </si>
  <si>
    <r>
      <t>Оснастка для печати и штампа (42х42мм )</t>
    </r>
    <r>
      <rPr>
        <sz val="11"/>
        <rFont val="Arial"/>
        <family val="2"/>
      </rPr>
      <t xml:space="preserve">                </t>
    </r>
    <r>
      <rPr>
        <b/>
        <sz val="11"/>
        <rFont val="Arial"/>
        <family val="2"/>
      </rPr>
      <t>Цвет корпуса :</t>
    </r>
    <r>
      <rPr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синий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>черный</t>
    </r>
    <r>
      <rPr>
        <sz val="11"/>
        <rFont val="Arial"/>
        <family val="2"/>
      </rPr>
      <t>,</t>
    </r>
    <r>
      <rPr>
        <b/>
        <sz val="11"/>
        <color indexed="10"/>
        <rFont val="Arial"/>
        <family val="2"/>
      </rPr>
      <t>красный</t>
    </r>
  </si>
  <si>
    <r>
      <t xml:space="preserve">Оснастка для печати (d42мм)                                      Цвет корпуса : </t>
    </r>
    <r>
      <rPr>
        <b/>
        <sz val="11"/>
        <color indexed="45"/>
        <rFont val="Arial"/>
        <family val="2"/>
      </rPr>
      <t xml:space="preserve">PINK PION (розовый пион), </t>
    </r>
    <r>
      <rPr>
        <b/>
        <sz val="11"/>
        <color indexed="49"/>
        <rFont val="Arial"/>
        <family val="2"/>
      </rPr>
      <t>LAGOON  (лагуна),</t>
    </r>
    <r>
      <rPr>
        <b/>
        <sz val="11"/>
        <rFont val="Arial"/>
        <family val="2"/>
      </rPr>
      <t xml:space="preserve"> </t>
    </r>
    <r>
      <rPr>
        <b/>
        <sz val="11"/>
        <color indexed="46"/>
        <rFont val="Arial"/>
        <family val="2"/>
      </rPr>
      <t xml:space="preserve">LAVENDER (лаванда), </t>
    </r>
    <r>
      <rPr>
        <b/>
        <sz val="11"/>
        <color indexed="51"/>
        <rFont val="Arial"/>
        <family val="2"/>
      </rPr>
      <t xml:space="preserve">VANILLA (ваниль), </t>
    </r>
    <r>
      <rPr>
        <b/>
        <sz val="11"/>
        <color indexed="44"/>
        <rFont val="Arial"/>
        <family val="2"/>
      </rPr>
      <t xml:space="preserve">SKY BLUE (небесно-голубой), </t>
    </r>
    <r>
      <rPr>
        <b/>
        <sz val="11"/>
        <color indexed="47"/>
        <rFont val="Arial"/>
        <family val="2"/>
      </rPr>
      <t>PERSIK  (персик)</t>
    </r>
  </si>
  <si>
    <r>
      <t xml:space="preserve">Оснастка для печати (d42мм)                                      Цвет корпуса : </t>
    </r>
    <r>
      <rPr>
        <b/>
        <sz val="11"/>
        <color indexed="14"/>
        <rFont val="Arial"/>
        <family val="2"/>
      </rPr>
      <t xml:space="preserve">FUXSIA (фуксия), </t>
    </r>
    <r>
      <rPr>
        <b/>
        <sz val="11"/>
        <color indexed="52"/>
        <rFont val="Arial"/>
        <family val="2"/>
      </rPr>
      <t xml:space="preserve">ORANGE TANGO  (оранжевое танго), </t>
    </r>
    <r>
      <rPr>
        <b/>
        <sz val="11"/>
        <color indexed="14"/>
        <rFont val="Arial"/>
        <family val="2"/>
      </rPr>
      <t>AFRICAN VIOLET (африканская фиалка)</t>
    </r>
  </si>
  <si>
    <r>
      <t xml:space="preserve">                  </t>
    </r>
    <r>
      <rPr>
        <b/>
        <i/>
        <sz val="11"/>
        <color indexed="18"/>
        <rFont val="Arial"/>
        <family val="2"/>
      </rPr>
      <t xml:space="preserve">Линия "HANDY STAMP" Карманные печати и штампы пластиковые             </t>
    </r>
    <r>
      <rPr>
        <b/>
        <i/>
        <sz val="11"/>
        <color indexed="56"/>
        <rFont val="Arial"/>
        <family val="2"/>
      </rPr>
      <t xml:space="preserve">                                                                                            </t>
    </r>
    <r>
      <rPr>
        <b/>
        <i/>
        <sz val="11"/>
        <color indexed="18"/>
        <rFont val="Arial"/>
        <family val="2"/>
      </rPr>
      <t>Цвет корпуса</t>
    </r>
    <r>
      <rPr>
        <b/>
        <i/>
        <sz val="11"/>
        <color indexed="56"/>
        <rFont val="Arial"/>
        <family val="2"/>
      </rPr>
      <t xml:space="preserve"> </t>
    </r>
    <r>
      <rPr>
        <b/>
        <i/>
        <sz val="11"/>
        <color indexed="56"/>
        <rFont val="Arial"/>
        <family val="2"/>
      </rPr>
      <t xml:space="preserve">-      </t>
    </r>
    <r>
      <rPr>
        <b/>
        <i/>
        <sz val="11"/>
        <rFont val="Arial"/>
        <family val="2"/>
      </rPr>
      <t>черный</t>
    </r>
    <r>
      <rPr>
        <b/>
        <i/>
        <sz val="11"/>
        <color indexed="56"/>
        <rFont val="Arial"/>
        <family val="2"/>
      </rPr>
      <t>,</t>
    </r>
    <r>
      <rPr>
        <b/>
        <i/>
        <sz val="11"/>
        <color indexed="9"/>
        <rFont val="Arial"/>
        <family val="2"/>
      </rPr>
      <t>белый</t>
    </r>
    <r>
      <rPr>
        <b/>
        <i/>
        <sz val="11"/>
        <color indexed="56"/>
        <rFont val="Arial"/>
        <family val="2"/>
      </rPr>
      <t>,</t>
    </r>
    <r>
      <rPr>
        <b/>
        <i/>
        <sz val="11"/>
        <color indexed="10"/>
        <rFont val="Arial"/>
        <family val="2"/>
      </rPr>
      <t>красный</t>
    </r>
    <r>
      <rPr>
        <b/>
        <i/>
        <sz val="11"/>
        <color indexed="56"/>
        <rFont val="Arial"/>
        <family val="2"/>
      </rPr>
      <t>,</t>
    </r>
    <r>
      <rPr>
        <b/>
        <i/>
        <sz val="11"/>
        <color indexed="62"/>
        <rFont val="Arial"/>
        <family val="2"/>
      </rPr>
      <t>синий</t>
    </r>
    <r>
      <rPr>
        <b/>
        <i/>
        <sz val="11"/>
        <color indexed="56"/>
        <rFont val="Arial"/>
        <family val="2"/>
      </rPr>
      <t xml:space="preserve">, </t>
    </r>
    <r>
      <rPr>
        <b/>
        <i/>
        <sz val="11"/>
        <color indexed="13"/>
        <rFont val="Arial"/>
        <family val="2"/>
      </rPr>
      <t>желтый</t>
    </r>
    <r>
      <rPr>
        <b/>
        <i/>
        <sz val="11"/>
        <color indexed="56"/>
        <rFont val="Arial"/>
        <family val="2"/>
      </rPr>
      <t>,</t>
    </r>
    <r>
      <rPr>
        <b/>
        <i/>
        <sz val="11"/>
        <color indexed="40"/>
        <rFont val="Arial"/>
        <family val="2"/>
      </rPr>
      <t>голубой</t>
    </r>
    <r>
      <rPr>
        <b/>
        <i/>
        <sz val="11"/>
        <color indexed="56"/>
        <rFont val="Arial"/>
        <family val="2"/>
      </rPr>
      <t xml:space="preserve">, </t>
    </r>
    <r>
      <rPr>
        <b/>
        <i/>
        <sz val="11"/>
        <color indexed="14"/>
        <rFont val="Arial"/>
        <family val="2"/>
      </rPr>
      <t>лиловый</t>
    </r>
    <r>
      <rPr>
        <b/>
        <i/>
        <sz val="11"/>
        <color indexed="56"/>
        <rFont val="Arial"/>
        <family val="2"/>
      </rPr>
      <t xml:space="preserve">, </t>
    </r>
    <r>
      <rPr>
        <b/>
        <i/>
        <sz val="11"/>
        <color indexed="49"/>
        <rFont val="Arial"/>
        <family val="2"/>
      </rPr>
      <t>морской волны</t>
    </r>
    <r>
      <rPr>
        <b/>
        <i/>
        <sz val="11"/>
        <color indexed="56"/>
        <rFont val="Arial"/>
        <family val="2"/>
      </rPr>
      <t xml:space="preserve">,  </t>
    </r>
    <r>
      <rPr>
        <b/>
        <i/>
        <sz val="11"/>
        <color indexed="30"/>
        <rFont val="Arial"/>
        <family val="2"/>
      </rPr>
      <t>аквамарин</t>
    </r>
    <r>
      <rPr>
        <b/>
        <i/>
        <sz val="11"/>
        <color indexed="56"/>
        <rFont val="Arial"/>
        <family val="2"/>
      </rPr>
      <t xml:space="preserve">, </t>
    </r>
    <r>
      <rPr>
        <b/>
        <i/>
        <sz val="11"/>
        <color indexed="36"/>
        <rFont val="Arial"/>
        <family val="2"/>
      </rPr>
      <t xml:space="preserve"> аметист</t>
    </r>
    <r>
      <rPr>
        <b/>
        <i/>
        <sz val="11"/>
        <color indexed="36"/>
        <rFont val="Arial"/>
        <family val="2"/>
      </rPr>
      <t>,</t>
    </r>
    <r>
      <rPr>
        <b/>
        <i/>
        <sz val="11"/>
        <color indexed="56"/>
        <rFont val="Arial"/>
        <family val="2"/>
      </rPr>
      <t xml:space="preserve"> </t>
    </r>
    <r>
      <rPr>
        <b/>
        <i/>
        <sz val="11"/>
        <color indexed="53"/>
        <rFont val="Arial"/>
        <family val="2"/>
      </rPr>
      <t>топаз</t>
    </r>
    <r>
      <rPr>
        <b/>
        <i/>
        <sz val="11"/>
        <color indexed="56"/>
        <rFont val="Arial"/>
        <family val="2"/>
      </rPr>
      <t>,</t>
    </r>
    <r>
      <rPr>
        <b/>
        <i/>
        <sz val="11"/>
        <color indexed="50"/>
        <rFont val="Arial"/>
        <family val="2"/>
      </rPr>
      <t xml:space="preserve"> </t>
    </r>
    <r>
      <rPr>
        <b/>
        <i/>
        <sz val="11"/>
        <color indexed="57"/>
        <rFont val="Arial"/>
        <family val="2"/>
      </rPr>
      <t>зеленый</t>
    </r>
    <r>
      <rPr>
        <b/>
        <i/>
        <sz val="11"/>
        <color indexed="56"/>
        <rFont val="Arial"/>
        <family val="2"/>
      </rPr>
      <t xml:space="preserve">, </t>
    </r>
    <r>
      <rPr>
        <b/>
        <i/>
        <sz val="11"/>
        <color indexed="10"/>
        <rFont val="Arial"/>
        <family val="2"/>
      </rPr>
      <t>рубин</t>
    </r>
    <r>
      <rPr>
        <b/>
        <i/>
        <sz val="11"/>
        <color indexed="56"/>
        <rFont val="Arial"/>
        <family val="2"/>
      </rPr>
      <t xml:space="preserve">, </t>
    </r>
    <r>
      <rPr>
        <b/>
        <i/>
        <sz val="11"/>
        <color indexed="45"/>
        <rFont val="Arial"/>
        <family val="2"/>
      </rPr>
      <t>розовый</t>
    </r>
    <r>
      <rPr>
        <b/>
        <i/>
        <sz val="11"/>
        <rFont val="Arial"/>
        <family val="2"/>
      </rPr>
      <t xml:space="preserve">. </t>
    </r>
    <r>
      <rPr>
        <b/>
        <i/>
        <sz val="11"/>
        <color indexed="56"/>
        <rFont val="Arial"/>
        <family val="2"/>
      </rPr>
      <t xml:space="preserve">  </t>
    </r>
  </si>
  <si>
    <r>
      <t xml:space="preserve">                              </t>
    </r>
    <r>
      <rPr>
        <b/>
        <i/>
        <sz val="11"/>
        <color indexed="18"/>
        <rFont val="Arial"/>
        <family val="2"/>
      </rPr>
      <t xml:space="preserve">Ленточные (ручные) датеры, нумераторы      </t>
    </r>
    <r>
      <rPr>
        <b/>
        <i/>
        <sz val="11"/>
        <color indexed="56"/>
        <rFont val="Arial"/>
        <family val="2"/>
      </rPr>
      <t xml:space="preserve">      </t>
    </r>
    <r>
      <rPr>
        <b/>
        <i/>
        <sz val="11"/>
        <color indexed="56"/>
        <rFont val="Arial"/>
        <family val="2"/>
      </rPr>
      <t xml:space="preserve">                                                                                                                          </t>
    </r>
    <r>
      <rPr>
        <b/>
        <i/>
        <sz val="11"/>
        <color indexed="18"/>
        <rFont val="Arial"/>
        <family val="2"/>
      </rPr>
      <t>Формат даты</t>
    </r>
    <r>
      <rPr>
        <b/>
        <i/>
        <sz val="11"/>
        <color indexed="56"/>
        <rFont val="Arial"/>
        <family val="2"/>
      </rPr>
      <t>:</t>
    </r>
    <r>
      <rPr>
        <b/>
        <i/>
        <sz val="11"/>
        <color indexed="56"/>
        <rFont val="Arial"/>
        <family val="2"/>
      </rPr>
      <t xml:space="preserve"> </t>
    </r>
    <r>
      <rPr>
        <b/>
        <i/>
        <sz val="11"/>
        <rFont val="Arial"/>
        <family val="2"/>
      </rPr>
      <t>русский, латинский, цифровой</t>
    </r>
  </si>
  <si>
    <r>
      <t xml:space="preserve">                           </t>
    </r>
    <r>
      <rPr>
        <b/>
        <i/>
        <sz val="11"/>
        <color indexed="18"/>
        <rFont val="Arial"/>
        <family val="2"/>
      </rPr>
      <t xml:space="preserve">Линия "PRINTER /D-I-Y SET"  Самонаборные датеры пластиковые    </t>
    </r>
    <r>
      <rPr>
        <b/>
        <i/>
        <sz val="11"/>
        <color indexed="56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</t>
    </r>
    <r>
      <rPr>
        <b/>
        <i/>
        <sz val="11"/>
        <color indexed="18"/>
        <rFont val="Arial"/>
        <family val="2"/>
      </rPr>
      <t>Цвет корпуса</t>
    </r>
    <r>
      <rPr>
        <b/>
        <sz val="11"/>
        <rFont val="Arial"/>
        <family val="2"/>
      </rPr>
      <t xml:space="preserve"> -</t>
    </r>
    <r>
      <rPr>
        <b/>
        <i/>
        <sz val="11"/>
        <rFont val="Arial"/>
        <family val="2"/>
      </rPr>
      <t>черный,</t>
    </r>
    <r>
      <rPr>
        <b/>
        <i/>
        <sz val="11"/>
        <color indexed="30"/>
        <rFont val="Arial"/>
        <family val="2"/>
      </rPr>
      <t xml:space="preserve">синий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18"/>
        <rFont val="Arial"/>
        <family val="2"/>
      </rPr>
      <t>Формат даты:</t>
    </r>
    <r>
      <rPr>
        <b/>
        <i/>
        <sz val="11"/>
        <color indexed="56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русский, латинский, цифровой    </t>
    </r>
  </si>
  <si>
    <r>
      <t xml:space="preserve">                   </t>
    </r>
    <r>
      <rPr>
        <b/>
        <i/>
        <sz val="11"/>
        <color indexed="18"/>
        <rFont val="Arial"/>
        <family val="2"/>
      </rPr>
      <t xml:space="preserve">Линии "ESSENTIAL LINE &amp; Heavy Duty /D-I-Y SET" Самонаборные датеры металлические     </t>
    </r>
    <r>
      <rPr>
        <b/>
        <i/>
        <sz val="11"/>
        <color indexed="56"/>
        <rFont val="Arial"/>
        <family val="2"/>
      </rPr>
      <t xml:space="preserve">                                                            </t>
    </r>
    <r>
      <rPr>
        <b/>
        <i/>
        <sz val="11"/>
        <color indexed="18"/>
        <rFont val="Arial"/>
        <family val="2"/>
      </rPr>
      <t>Формат даты:</t>
    </r>
    <r>
      <rPr>
        <b/>
        <i/>
        <sz val="11"/>
        <color indexed="56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русский, латинский, цифровой   </t>
    </r>
    <r>
      <rPr>
        <b/>
        <i/>
        <sz val="11"/>
        <color indexed="56"/>
        <rFont val="Arial"/>
        <family val="2"/>
      </rPr>
      <t xml:space="preserve"> </t>
    </r>
  </si>
  <si>
    <t>El 42-7</t>
  </si>
  <si>
    <t xml:space="preserve"> Рельефная печать,аксессуары</t>
  </si>
  <si>
    <t>CS-1,2</t>
  </si>
  <si>
    <r>
      <t xml:space="preserve">Стикеры для рельефной печати А4 (24штуки) </t>
    </r>
    <r>
      <rPr>
        <b/>
        <sz val="11"/>
        <color indexed="51"/>
        <rFont val="Arial"/>
        <family val="2"/>
      </rPr>
      <t>золото</t>
    </r>
    <r>
      <rPr>
        <sz val="11"/>
        <rFont val="Arial"/>
        <family val="2"/>
      </rPr>
      <t xml:space="preserve">, </t>
    </r>
    <r>
      <rPr>
        <b/>
        <sz val="11"/>
        <color indexed="23"/>
        <rFont val="Arial"/>
        <family val="2"/>
      </rPr>
      <t>серебро</t>
    </r>
  </si>
  <si>
    <t>CS-3</t>
  </si>
  <si>
    <r>
      <t>Стикеры для рельефной печати А4 (24штуки)</t>
    </r>
    <r>
      <rPr>
        <b/>
        <sz val="11"/>
        <color indexed="10"/>
        <rFont val="Arial"/>
        <family val="2"/>
      </rPr>
      <t xml:space="preserve">  красный</t>
    </r>
  </si>
  <si>
    <t>CS-4</t>
  </si>
  <si>
    <r>
      <t xml:space="preserve">Стикеры для рельефной печати А4 (24штуки)  </t>
    </r>
    <r>
      <rPr>
        <b/>
        <sz val="11"/>
        <color indexed="17"/>
        <rFont val="Arial"/>
        <family val="2"/>
      </rPr>
      <t>зеленый</t>
    </r>
  </si>
  <si>
    <t>TRI-45</t>
  </si>
  <si>
    <r>
      <t xml:space="preserve">                           </t>
    </r>
    <r>
      <rPr>
        <b/>
        <i/>
        <sz val="11"/>
        <rFont val="Arial"/>
        <family val="2"/>
      </rPr>
      <t xml:space="preserve"> </t>
    </r>
    <r>
      <rPr>
        <b/>
        <i/>
        <sz val="11"/>
        <color indexed="56"/>
        <rFont val="Arial"/>
        <family val="2"/>
      </rPr>
      <t xml:space="preserve"> </t>
    </r>
    <r>
      <rPr>
        <b/>
        <i/>
        <sz val="11"/>
        <color indexed="18"/>
        <rFont val="Arial"/>
        <family val="2"/>
      </rPr>
      <t xml:space="preserve">Линия "Эконом" Оснастки для штампов пластиковые  </t>
    </r>
    <r>
      <rPr>
        <b/>
        <i/>
        <sz val="11"/>
        <rFont val="Arial"/>
        <family val="2"/>
      </rPr>
      <t xml:space="preserve">                         </t>
    </r>
    <r>
      <rPr>
        <b/>
        <i/>
        <sz val="11"/>
        <color indexed="18"/>
        <rFont val="Arial"/>
        <family val="2"/>
      </rPr>
      <t>Цвет корпуса</t>
    </r>
    <r>
      <rPr>
        <b/>
        <i/>
        <sz val="11"/>
        <rFont val="Arial"/>
        <family val="2"/>
      </rPr>
      <t xml:space="preserve"> : черный</t>
    </r>
  </si>
  <si>
    <t>S-222</t>
  </si>
  <si>
    <t>S-223</t>
  </si>
  <si>
    <t>S-224</t>
  </si>
  <si>
    <r>
      <rPr>
        <b/>
        <sz val="11"/>
        <rFont val="Arial"/>
        <family val="2"/>
      </rPr>
      <t>Оснастка для штампа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ТРЕУГОЛЬНАЯ  (45х45х45мм) Цвет корпуса:</t>
    </r>
    <r>
      <rPr>
        <b/>
        <sz val="11"/>
        <color indexed="48"/>
        <rFont val="Arial"/>
        <family val="2"/>
      </rPr>
      <t>синий</t>
    </r>
    <r>
      <rPr>
        <sz val="11"/>
        <rFont val="Arial"/>
        <family val="2"/>
      </rPr>
      <t>,</t>
    </r>
    <r>
      <rPr>
        <b/>
        <sz val="11"/>
        <color indexed="8"/>
        <rFont val="Arial"/>
        <family val="2"/>
      </rPr>
      <t>черный</t>
    </r>
  </si>
  <si>
    <r>
      <t xml:space="preserve">Самонаб штамп (70 x 25 мм) 6 строк, 2 кассы </t>
    </r>
    <r>
      <rPr>
        <sz val="11"/>
        <color indexed="10"/>
        <rFont val="Arial"/>
        <family val="2"/>
      </rPr>
      <t>2 платы</t>
    </r>
  </si>
  <si>
    <t>EM-5</t>
  </si>
  <si>
    <t>EH-3</t>
  </si>
  <si>
    <t xml:space="preserve">S852-7 </t>
  </si>
  <si>
    <t>S853-7</t>
  </si>
  <si>
    <t xml:space="preserve">S854-7 </t>
  </si>
  <si>
    <t xml:space="preserve">S855-7 </t>
  </si>
  <si>
    <t xml:space="preserve"> от 25 000 руб.</t>
  </si>
  <si>
    <t xml:space="preserve"> Е-909</t>
  </si>
  <si>
    <t>Оснастка для штампа (диам. 45 мм)</t>
  </si>
  <si>
    <t>H-6005</t>
  </si>
  <si>
    <t xml:space="preserve">S851-7  </t>
  </si>
  <si>
    <t>R-532 + bottom</t>
  </si>
  <si>
    <t>R-542 + bottom</t>
  </si>
  <si>
    <r>
      <t xml:space="preserve">Оснастка для печати (d42мм)   </t>
    </r>
    <r>
      <rPr>
        <sz val="11"/>
        <rFont val="Arial"/>
        <family val="2"/>
      </rPr>
      <t xml:space="preserve">                                   </t>
    </r>
    <r>
      <rPr>
        <b/>
        <sz val="11"/>
        <rFont val="Arial"/>
        <family val="2"/>
      </rPr>
      <t xml:space="preserve">Цвет корпуса 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синий</t>
    </r>
    <r>
      <rPr>
        <b/>
        <sz val="11"/>
        <rFont val="Arial"/>
        <family val="2"/>
      </rPr>
      <t xml:space="preserve">,черный, </t>
    </r>
    <r>
      <rPr>
        <b/>
        <sz val="11"/>
        <color indexed="10"/>
        <rFont val="Arial"/>
        <family val="2"/>
      </rPr>
      <t>красный</t>
    </r>
    <r>
      <rPr>
        <b/>
        <sz val="11"/>
        <rFont val="Arial"/>
        <family val="2"/>
      </rPr>
      <t xml:space="preserve">, </t>
    </r>
    <r>
      <rPr>
        <b/>
        <sz val="11"/>
        <color indexed="51"/>
        <rFont val="Arial"/>
        <family val="2"/>
      </rPr>
      <t>желтый.</t>
    </r>
  </si>
  <si>
    <r>
      <t xml:space="preserve">Оснастка для печати (d42мм)   </t>
    </r>
    <r>
      <rPr>
        <sz val="11"/>
        <rFont val="Arial"/>
        <family val="2"/>
      </rPr>
      <t xml:space="preserve">                                   </t>
    </r>
    <r>
      <rPr>
        <b/>
        <sz val="11"/>
        <rFont val="Arial"/>
        <family val="2"/>
      </rPr>
      <t xml:space="preserve">Цвет корпуса 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11"/>
        <color indexed="55"/>
        <rFont val="Arial"/>
        <family val="2"/>
      </rPr>
      <t>белый</t>
    </r>
    <r>
      <rPr>
        <b/>
        <sz val="11"/>
        <rFont val="Arial"/>
        <family val="2"/>
      </rPr>
      <t xml:space="preserve">, </t>
    </r>
    <r>
      <rPr>
        <b/>
        <sz val="11"/>
        <color indexed="17"/>
        <rFont val="Arial"/>
        <family val="2"/>
      </rPr>
      <t>зеленый</t>
    </r>
    <r>
      <rPr>
        <b/>
        <sz val="11"/>
        <rFont val="Arial"/>
        <family val="2"/>
      </rPr>
      <t>,</t>
    </r>
    <r>
      <rPr>
        <b/>
        <sz val="11"/>
        <color indexed="23"/>
        <rFont val="Arial"/>
        <family val="2"/>
      </rPr>
      <t xml:space="preserve"> серый металлик</t>
    </r>
    <r>
      <rPr>
        <b/>
        <sz val="11"/>
        <rFont val="Arial"/>
        <family val="2"/>
      </rPr>
      <t xml:space="preserve">, </t>
    </r>
    <r>
      <rPr>
        <b/>
        <sz val="11"/>
        <color indexed="52"/>
        <rFont val="Arial"/>
        <family val="2"/>
      </rPr>
      <t>золото</t>
    </r>
    <r>
      <rPr>
        <b/>
        <sz val="11"/>
        <rFont val="Arial"/>
        <family val="2"/>
      </rPr>
      <t>,</t>
    </r>
    <r>
      <rPr>
        <b/>
        <sz val="11"/>
        <color indexed="60"/>
        <rFont val="Arial"/>
        <family val="2"/>
      </rPr>
      <t xml:space="preserve"> </t>
    </r>
    <r>
      <rPr>
        <b/>
        <sz val="11"/>
        <color indexed="40"/>
        <rFont val="Arial"/>
        <family val="2"/>
      </rPr>
      <t xml:space="preserve"> аквамарин (синий прозрачный)</t>
    </r>
    <r>
      <rPr>
        <b/>
        <sz val="11"/>
        <rFont val="Arial"/>
        <family val="2"/>
      </rPr>
      <t xml:space="preserve">, </t>
    </r>
    <r>
      <rPr>
        <b/>
        <sz val="11"/>
        <color indexed="36"/>
        <rFont val="Arial"/>
        <family val="2"/>
      </rPr>
      <t>аметист (фиолетовый прозрачный)</t>
    </r>
    <r>
      <rPr>
        <b/>
        <sz val="11"/>
        <rFont val="Arial"/>
        <family val="2"/>
      </rPr>
      <t xml:space="preserve">, </t>
    </r>
    <r>
      <rPr>
        <b/>
        <sz val="11"/>
        <color indexed="10"/>
        <rFont val="Arial"/>
        <family val="2"/>
      </rPr>
      <t>рубин (бордовый прозрачный).</t>
    </r>
  </si>
  <si>
    <t>R-542 + bottom МОNЕ (глянец)</t>
  </si>
  <si>
    <t>R-542 + bottom SHAGAL (глянец)</t>
  </si>
  <si>
    <t>Почтовый датер 6 лент ДД ММ ГГ  ( 01 05 18)</t>
  </si>
  <si>
    <t>Почтовый датер 8 лент ДД ММ ГГ ЧЧ  ( 01 05 18 14)</t>
  </si>
  <si>
    <t xml:space="preserve"> Е-919 Post 4 </t>
  </si>
  <si>
    <t xml:space="preserve"> Е-919 Post 6</t>
  </si>
  <si>
    <t>SR-7</t>
  </si>
  <si>
    <t>SR-1</t>
  </si>
  <si>
    <t>SR-2</t>
  </si>
  <si>
    <t>SR-3</t>
  </si>
  <si>
    <t>SR-4</t>
  </si>
  <si>
    <t>SR-5</t>
  </si>
  <si>
    <t>SR-6</t>
  </si>
  <si>
    <t>SRN-2</t>
  </si>
  <si>
    <t>SRN-1</t>
  </si>
  <si>
    <t>SRN-3</t>
  </si>
  <si>
    <t>SRN-4</t>
  </si>
  <si>
    <t>SRN-5</t>
  </si>
  <si>
    <t>SRN-6</t>
  </si>
  <si>
    <r>
      <rPr>
        <b/>
        <sz val="11"/>
        <color indexed="11"/>
        <rFont val="Arial"/>
        <family val="2"/>
      </rPr>
      <t>НЕОН ЗЕЛЕНЫЙ</t>
    </r>
    <r>
      <rPr>
        <sz val="11"/>
        <rFont val="Arial"/>
        <family val="2"/>
      </rPr>
      <t xml:space="preserve">  28ml</t>
    </r>
  </si>
  <si>
    <r>
      <rPr>
        <b/>
        <sz val="11"/>
        <color indexed="13"/>
        <rFont val="Arial"/>
        <family val="2"/>
      </rPr>
      <t>НЕОН ЖЕЛТЫЙ</t>
    </r>
    <r>
      <rPr>
        <sz val="11"/>
        <rFont val="Arial"/>
        <family val="2"/>
      </rPr>
      <t xml:space="preserve">  28ml</t>
    </r>
  </si>
  <si>
    <r>
      <rPr>
        <b/>
        <sz val="11"/>
        <color indexed="13"/>
        <rFont val="Arial"/>
        <family val="2"/>
      </rPr>
      <t>ЖЕЛТЫЙ</t>
    </r>
    <r>
      <rPr>
        <sz val="11"/>
        <rFont val="Arial"/>
        <family val="2"/>
      </rPr>
      <t xml:space="preserve">  28ml</t>
    </r>
  </si>
  <si>
    <r>
      <t xml:space="preserve">                           </t>
    </r>
    <r>
      <rPr>
        <b/>
        <i/>
        <sz val="11"/>
        <color indexed="18"/>
        <rFont val="Arial"/>
        <family val="2"/>
      </rPr>
      <t>Неоновая флуоресцентная краска на водной основе</t>
    </r>
  </si>
  <si>
    <t>SI-60</t>
  </si>
  <si>
    <t>SI-62</t>
  </si>
  <si>
    <r>
      <rPr>
        <b/>
        <sz val="11"/>
        <rFont val="Arial"/>
        <family val="2"/>
      </rPr>
      <t>ЧЕРНАЯ</t>
    </r>
    <r>
      <rPr>
        <sz val="11"/>
        <color indexed="56"/>
        <rFont val="Arial"/>
        <family val="2"/>
      </rPr>
      <t xml:space="preserve"> </t>
    </r>
    <r>
      <rPr>
        <sz val="11"/>
        <rFont val="Arial"/>
        <family val="2"/>
      </rPr>
      <t xml:space="preserve">    15ml</t>
    </r>
  </si>
  <si>
    <r>
      <rPr>
        <b/>
        <sz val="11"/>
        <color indexed="30"/>
        <rFont val="Arial"/>
        <family val="2"/>
      </rPr>
      <t>СИНЯЯ</t>
    </r>
    <r>
      <rPr>
        <sz val="11"/>
        <rFont val="Arial"/>
        <family val="2"/>
      </rPr>
      <t xml:space="preserve">       15ml</t>
    </r>
  </si>
  <si>
    <t xml:space="preserve">199/191 "Premium" для мелованной и гофрированной бумаги, целофана, алюминия, стали, кожи, акрила, стекла, фарфора, меди </t>
  </si>
  <si>
    <t xml:space="preserve">320/325 для текстиля, стойкая к кипячению </t>
  </si>
  <si>
    <t>210/220 на масляной основе для автоматических нумераторов</t>
  </si>
  <si>
    <t>SI-70</t>
  </si>
  <si>
    <t>SI-71</t>
  </si>
  <si>
    <t>SI-72</t>
  </si>
  <si>
    <t>SI-73</t>
  </si>
  <si>
    <r>
      <rPr>
        <b/>
        <sz val="11"/>
        <rFont val="Arial"/>
        <family val="2"/>
      </rPr>
      <t>ЧЕРНАЯ</t>
    </r>
    <r>
      <rPr>
        <sz val="11"/>
        <color indexed="56"/>
        <rFont val="Arial"/>
        <family val="2"/>
      </rPr>
      <t xml:space="preserve"> </t>
    </r>
    <r>
      <rPr>
        <sz val="11"/>
        <rFont val="Arial"/>
        <family val="2"/>
      </rPr>
      <t xml:space="preserve">    60ml</t>
    </r>
  </si>
  <si>
    <r>
      <rPr>
        <b/>
        <sz val="11"/>
        <color indexed="30"/>
        <rFont val="Arial"/>
        <family val="2"/>
      </rPr>
      <t>СИНЯЯ</t>
    </r>
    <r>
      <rPr>
        <sz val="11"/>
        <rFont val="Arial"/>
        <family val="2"/>
      </rPr>
      <t xml:space="preserve">       60ml</t>
    </r>
  </si>
  <si>
    <t>S-81</t>
  </si>
  <si>
    <t>S-84</t>
  </si>
  <si>
    <t>S-85</t>
  </si>
  <si>
    <r>
      <rPr>
        <b/>
        <sz val="11"/>
        <color indexed="10"/>
        <rFont val="Arial"/>
        <family val="2"/>
      </rPr>
      <t>КРАСНАЯ</t>
    </r>
    <r>
      <rPr>
        <sz val="11"/>
        <rFont val="Arial"/>
        <family val="2"/>
      </rPr>
      <t xml:space="preserve">    60ml</t>
    </r>
  </si>
  <si>
    <r>
      <rPr>
        <b/>
        <sz val="11"/>
        <color indexed="36"/>
        <rFont val="Arial"/>
        <family val="2"/>
      </rPr>
      <t>ФИОЛЕТОВАЯ</t>
    </r>
    <r>
      <rPr>
        <sz val="11"/>
        <rFont val="Arial"/>
        <family val="2"/>
      </rPr>
      <t xml:space="preserve">  60ml</t>
    </r>
  </si>
  <si>
    <r>
      <rPr>
        <b/>
        <sz val="11"/>
        <color indexed="17"/>
        <rFont val="Arial"/>
        <family val="2"/>
      </rPr>
      <t xml:space="preserve">ЗЕЛЕНАЯ </t>
    </r>
    <r>
      <rPr>
        <sz val="11"/>
        <rFont val="Arial"/>
        <family val="2"/>
      </rPr>
      <t xml:space="preserve">  60ml</t>
    </r>
  </si>
  <si>
    <r>
      <rPr>
        <b/>
        <sz val="11"/>
        <rFont val="Arial"/>
        <family val="2"/>
      </rPr>
      <t>ЧЕРНАЯ</t>
    </r>
    <r>
      <rPr>
        <sz val="11"/>
        <color indexed="56"/>
        <rFont val="Arial"/>
        <family val="2"/>
      </rPr>
      <t xml:space="preserve"> </t>
    </r>
    <r>
      <rPr>
        <sz val="11"/>
        <rFont val="Arial"/>
        <family val="2"/>
      </rPr>
      <t xml:space="preserve">    500ml</t>
    </r>
  </si>
  <si>
    <r>
      <rPr>
        <b/>
        <sz val="11"/>
        <color indexed="30"/>
        <rFont val="Arial"/>
        <family val="2"/>
      </rPr>
      <t>СИНЯЯ</t>
    </r>
    <r>
      <rPr>
        <sz val="11"/>
        <rFont val="Arial"/>
        <family val="2"/>
      </rPr>
      <t xml:space="preserve">       500ml</t>
    </r>
  </si>
  <si>
    <t>SI-60-0.5K</t>
  </si>
  <si>
    <t>SI-62-0.5K</t>
  </si>
  <si>
    <t>S-830D-7</t>
  </si>
  <si>
    <t xml:space="preserve">Для оснасток S-830D,S-8830D </t>
  </si>
  <si>
    <t>S-834D-7</t>
  </si>
  <si>
    <t>Для оснастки S-834D</t>
  </si>
  <si>
    <t>S-836D-7</t>
  </si>
  <si>
    <t xml:space="preserve">Для оснасток S-836D,S-886D   </t>
  </si>
  <si>
    <t>S-837D-7</t>
  </si>
  <si>
    <t>Для оснасток S-837D</t>
  </si>
  <si>
    <t>ES</t>
  </si>
  <si>
    <r>
      <t xml:space="preserve">Оснастка для рельефной печати </t>
    </r>
    <r>
      <rPr>
        <b/>
        <sz val="11"/>
        <rFont val="Arial"/>
        <family val="2"/>
      </rPr>
      <t>карманная</t>
    </r>
    <r>
      <rPr>
        <sz val="11"/>
        <rFont val="Arial"/>
        <family val="2"/>
      </rPr>
      <t xml:space="preserve"> 105х20х43мм с держателем d41мм,  в футляре </t>
    </r>
  </si>
  <si>
    <t>EM</t>
  </si>
  <si>
    <r>
      <t xml:space="preserve">Оснастка для рельефной печати </t>
    </r>
    <r>
      <rPr>
        <b/>
        <sz val="11"/>
        <rFont val="Arial"/>
        <family val="2"/>
      </rPr>
      <t>карманная</t>
    </r>
    <r>
      <rPr>
        <sz val="11"/>
        <rFont val="Arial"/>
        <family val="2"/>
      </rPr>
      <t xml:space="preserve"> 105х20х43мм с держателем d41мм,  в футляре</t>
    </r>
  </si>
  <si>
    <t>ED</t>
  </si>
  <si>
    <r>
      <t xml:space="preserve">Оснастка для рельефной печати </t>
    </r>
    <r>
      <rPr>
        <b/>
        <sz val="11"/>
        <rFont val="Arial"/>
        <family val="2"/>
      </rPr>
      <t xml:space="preserve">настольная </t>
    </r>
    <r>
      <rPr>
        <sz val="11"/>
        <rFont val="Arial"/>
        <family val="2"/>
      </rPr>
      <t>105х20х50мм с держателем d50 мм, в  футляре</t>
    </r>
  </si>
  <si>
    <t>EH</t>
  </si>
  <si>
    <r>
      <t xml:space="preserve">Оснастка для рельефной печати </t>
    </r>
    <r>
      <rPr>
        <b/>
        <sz val="11"/>
        <rFont val="Arial"/>
        <family val="2"/>
      </rPr>
      <t>повышенной прочности</t>
    </r>
    <r>
      <rPr>
        <sz val="11"/>
        <rFont val="Arial"/>
        <family val="2"/>
      </rPr>
      <t xml:space="preserve"> 105х20х50 мм с держателем d50 мм, в футляре</t>
    </r>
  </si>
  <si>
    <t>EG</t>
  </si>
  <si>
    <t>EB</t>
  </si>
  <si>
    <t>EB Smart Base Подставка для рельефной печати ES и EM 56х157х93мм</t>
  </si>
  <si>
    <t>Держатель для рельефной печати  повышенной прочности диам. 50мм</t>
  </si>
  <si>
    <t>Держатель для рельефной печати повышенной прочности 50х50мм</t>
  </si>
  <si>
    <t>SPS-1</t>
  </si>
  <si>
    <t>Материал для изготовления клише для рельефной печати (для лазерной гравировки) лист , 305х279мм, толщина 2,1мм</t>
  </si>
  <si>
    <r>
      <rPr>
        <b/>
        <sz val="11"/>
        <rFont val="Arial"/>
        <family val="2"/>
      </rPr>
      <t>ЧЕРНАЯ</t>
    </r>
    <r>
      <rPr>
        <sz val="11"/>
        <color indexed="56"/>
        <rFont val="Arial"/>
        <family val="2"/>
      </rPr>
      <t xml:space="preserve"> </t>
    </r>
    <r>
      <rPr>
        <sz val="11"/>
        <rFont val="Arial"/>
        <family val="2"/>
      </rPr>
      <t xml:space="preserve">   1000ml (аналог 320, 325)</t>
    </r>
  </si>
  <si>
    <r>
      <t xml:space="preserve">                           </t>
    </r>
    <r>
      <rPr>
        <b/>
        <i/>
        <sz val="11"/>
        <color indexed="56"/>
        <rFont val="Arial Cyr"/>
        <family val="2"/>
      </rPr>
      <t xml:space="preserve"> </t>
    </r>
    <r>
      <rPr>
        <b/>
        <i/>
        <sz val="11"/>
        <color indexed="18"/>
        <rFont val="Arial Cyr"/>
        <family val="2"/>
      </rPr>
      <t xml:space="preserve"> Линия "NEW PRINTER " Оснастки для штампов пластиковые  </t>
    </r>
    <r>
      <rPr>
        <b/>
        <i/>
        <sz val="11"/>
        <color indexed="18"/>
        <rFont val="Arial Cyr"/>
        <family val="2"/>
      </rPr>
      <t xml:space="preserve"> </t>
    </r>
    <r>
      <rPr>
        <b/>
        <sz val="11"/>
        <color indexed="18"/>
        <rFont val="Arial Cyr"/>
        <family val="2"/>
      </rPr>
      <t xml:space="preserve">  </t>
    </r>
    <r>
      <rPr>
        <b/>
        <sz val="11"/>
        <color indexed="56"/>
        <rFont val="Arial Cyr"/>
        <family val="2"/>
      </rPr>
      <t xml:space="preserve">   </t>
    </r>
    <r>
      <rPr>
        <b/>
        <sz val="11"/>
        <rFont val="Arial Cyr"/>
        <family val="2"/>
      </rPr>
      <t xml:space="preserve">                                                                                                             </t>
    </r>
    <r>
      <rPr>
        <b/>
        <i/>
        <sz val="11"/>
        <color indexed="18"/>
        <rFont val="Arial Cyr"/>
        <family val="2"/>
      </rPr>
      <t>Цвет корпуса</t>
    </r>
    <r>
      <rPr>
        <b/>
        <i/>
        <sz val="11"/>
        <rFont val="Arial Cyr"/>
        <family val="2"/>
      </rPr>
      <t xml:space="preserve"> :черный,</t>
    </r>
    <r>
      <rPr>
        <b/>
        <i/>
        <sz val="11"/>
        <color indexed="9"/>
        <rFont val="Arial Cyr"/>
        <family val="2"/>
      </rPr>
      <t>белый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>красный</t>
    </r>
    <r>
      <rPr>
        <b/>
        <i/>
        <sz val="11"/>
        <rFont val="Arial Cyr"/>
        <family val="2"/>
      </rPr>
      <t>,</t>
    </r>
    <r>
      <rPr>
        <b/>
        <i/>
        <sz val="11"/>
        <color indexed="30"/>
        <rFont val="Arial Cyr"/>
        <family val="2"/>
      </rPr>
      <t>синий</t>
    </r>
    <r>
      <rPr>
        <b/>
        <i/>
        <sz val="11"/>
        <rFont val="Arial Cyr"/>
        <family val="2"/>
      </rPr>
      <t>,</t>
    </r>
    <r>
      <rPr>
        <b/>
        <i/>
        <sz val="11"/>
        <color indexed="51"/>
        <rFont val="Arial Cyr"/>
        <family val="2"/>
      </rPr>
      <t xml:space="preserve"> </t>
    </r>
    <r>
      <rPr>
        <b/>
        <i/>
        <sz val="11"/>
        <color indexed="13"/>
        <rFont val="Arial Cyr"/>
        <family val="2"/>
      </rPr>
      <t>желтый,</t>
    </r>
    <r>
      <rPr>
        <b/>
        <i/>
        <sz val="11"/>
        <rFont val="Arial Cyr"/>
        <family val="2"/>
      </rPr>
      <t xml:space="preserve"> </t>
    </r>
    <r>
      <rPr>
        <b/>
        <i/>
        <sz val="11"/>
        <color indexed="23"/>
        <rFont val="Arial Cyr"/>
        <family val="2"/>
      </rPr>
      <t>серебро</t>
    </r>
    <r>
      <rPr>
        <b/>
        <i/>
        <sz val="11"/>
        <rFont val="Arial Cyr"/>
        <family val="2"/>
      </rPr>
      <t xml:space="preserve">, </t>
    </r>
    <r>
      <rPr>
        <b/>
        <i/>
        <sz val="11"/>
        <color indexed="51"/>
        <rFont val="Arial Cyr"/>
        <family val="2"/>
      </rPr>
      <t>золото</t>
    </r>
    <r>
      <rPr>
        <b/>
        <i/>
        <sz val="11"/>
        <rFont val="Arial Cyr"/>
        <family val="2"/>
      </rPr>
      <t>,</t>
    </r>
    <r>
      <rPr>
        <b/>
        <i/>
        <sz val="11"/>
        <color indexed="40"/>
        <rFont val="Arial Cyr"/>
        <family val="2"/>
      </rPr>
      <t xml:space="preserve"> аквамарин (синий прозрачный)</t>
    </r>
    <r>
      <rPr>
        <b/>
        <i/>
        <sz val="11"/>
        <rFont val="Arial Cyr"/>
        <family val="2"/>
      </rPr>
      <t>,</t>
    </r>
    <r>
      <rPr>
        <b/>
        <i/>
        <sz val="11"/>
        <color indexed="36"/>
        <rFont val="Arial Cyr"/>
        <family val="2"/>
      </rPr>
      <t>аметист (фиолетовый прозрачный)</t>
    </r>
    <r>
      <rPr>
        <b/>
        <i/>
        <sz val="11"/>
        <rFont val="Arial Cyr"/>
        <family val="2"/>
      </rPr>
      <t>,</t>
    </r>
    <r>
      <rPr>
        <b/>
        <i/>
        <sz val="11"/>
        <color indexed="52"/>
        <rFont val="Arial Cyr"/>
        <family val="2"/>
      </rPr>
      <t>топаз ( оранжевый прозрачный)</t>
    </r>
    <r>
      <rPr>
        <b/>
        <i/>
        <sz val="11"/>
        <rFont val="Arial Cyr"/>
        <family val="2"/>
      </rPr>
      <t>,</t>
    </r>
    <r>
      <rPr>
        <b/>
        <i/>
        <sz val="11"/>
        <color indexed="57"/>
        <rFont val="Arial Cyr"/>
        <family val="2"/>
      </rPr>
      <t>изумруд (зеленый прозрачный)</t>
    </r>
    <r>
      <rPr>
        <b/>
        <i/>
        <sz val="11"/>
        <rFont val="Arial Cyr"/>
        <family val="2"/>
      </rPr>
      <t>,</t>
    </r>
    <r>
      <rPr>
        <b/>
        <i/>
        <sz val="11"/>
        <color indexed="10"/>
        <rFont val="Arial Cyr"/>
        <family val="2"/>
      </rPr>
      <t xml:space="preserve">рубин (бордовый прозрачный), </t>
    </r>
    <r>
      <rPr>
        <b/>
        <i/>
        <sz val="11"/>
        <color indexed="60"/>
        <rFont val="Arial Cyr"/>
        <family val="2"/>
      </rPr>
      <t>wood (мраморный коричневый)</t>
    </r>
    <r>
      <rPr>
        <b/>
        <i/>
        <sz val="11"/>
        <color indexed="10"/>
        <rFont val="Arial Cyr"/>
        <family val="2"/>
      </rPr>
      <t>,</t>
    </r>
    <r>
      <rPr>
        <b/>
        <i/>
        <sz val="11"/>
        <color indexed="23"/>
        <rFont val="Arial Cyr"/>
        <family val="2"/>
      </rPr>
      <t>marble(мраморный белый)</t>
    </r>
    <r>
      <rPr>
        <b/>
        <i/>
        <sz val="11"/>
        <color indexed="10"/>
        <rFont val="Arial Cyr"/>
        <family val="2"/>
      </rPr>
      <t xml:space="preserve"> </t>
    </r>
    <r>
      <rPr>
        <b/>
        <i/>
        <sz val="11"/>
        <rFont val="Arial Cyr"/>
        <family val="2"/>
      </rPr>
      <t>.</t>
    </r>
  </si>
  <si>
    <r>
      <t xml:space="preserve">                            </t>
    </r>
    <r>
      <rPr>
        <b/>
        <sz val="11"/>
        <color indexed="18"/>
        <rFont val="Arial Cyr"/>
        <family val="2"/>
      </rPr>
      <t xml:space="preserve">  </t>
    </r>
    <r>
      <rPr>
        <b/>
        <i/>
        <sz val="11"/>
        <color indexed="18"/>
        <rFont val="Arial Cyr"/>
        <family val="2"/>
      </rPr>
      <t xml:space="preserve">Линия " PRINTER "  Оснастки для печатей и штампов  </t>
    </r>
    <r>
      <rPr>
        <b/>
        <sz val="11"/>
        <color indexed="18"/>
        <rFont val="Arial Cyr"/>
        <family val="2"/>
      </rPr>
      <t xml:space="preserve">      </t>
    </r>
    <r>
      <rPr>
        <b/>
        <sz val="11"/>
        <rFont val="Arial Cyr"/>
        <family val="2"/>
      </rPr>
      <t xml:space="preserve">                                                                                                                </t>
    </r>
    <r>
      <rPr>
        <b/>
        <i/>
        <sz val="11"/>
        <color indexed="18"/>
        <rFont val="Arial Cyr"/>
        <family val="2"/>
      </rPr>
      <t>Цвет корпуса</t>
    </r>
    <r>
      <rPr>
        <b/>
        <i/>
        <sz val="11"/>
        <rFont val="Arial Cyr"/>
        <family val="2"/>
      </rPr>
      <t xml:space="preserve"> : черный, </t>
    </r>
    <r>
      <rPr>
        <b/>
        <i/>
        <sz val="11"/>
        <color indexed="10"/>
        <rFont val="Arial Cyr"/>
        <family val="2"/>
      </rPr>
      <t>красный</t>
    </r>
    <r>
      <rPr>
        <b/>
        <i/>
        <sz val="11"/>
        <rFont val="Arial Cyr"/>
        <family val="2"/>
      </rPr>
      <t>,</t>
    </r>
    <r>
      <rPr>
        <b/>
        <i/>
        <sz val="11"/>
        <color indexed="30"/>
        <rFont val="Arial Cyr"/>
        <family val="2"/>
      </rPr>
      <t>синий</t>
    </r>
    <r>
      <rPr>
        <b/>
        <i/>
        <sz val="11"/>
        <rFont val="Arial Cyr"/>
        <family val="2"/>
      </rPr>
      <t>,</t>
    </r>
    <r>
      <rPr>
        <b/>
        <i/>
        <sz val="11"/>
        <color indexed="51"/>
        <rFont val="Arial Cyr"/>
        <family val="2"/>
      </rPr>
      <t xml:space="preserve"> </t>
    </r>
    <r>
      <rPr>
        <b/>
        <i/>
        <sz val="11"/>
        <color indexed="13"/>
        <rFont val="Arial Cyr"/>
        <family val="2"/>
      </rPr>
      <t>желтый</t>
    </r>
  </si>
  <si>
    <r>
      <t xml:space="preserve">                             </t>
    </r>
    <r>
      <rPr>
        <b/>
        <sz val="11"/>
        <color indexed="18"/>
        <rFont val="Arial Cyr"/>
        <family val="2"/>
      </rPr>
      <t xml:space="preserve">  </t>
    </r>
    <r>
      <rPr>
        <b/>
        <i/>
        <sz val="11"/>
        <color indexed="18"/>
        <rFont val="Arial Cyr"/>
        <family val="2"/>
      </rPr>
      <t>Линия " PRINTER "  Датеры со свободным полем</t>
    </r>
    <r>
      <rPr>
        <b/>
        <sz val="11"/>
        <color indexed="18"/>
        <rFont val="Arial Cyr"/>
        <family val="2"/>
      </rPr>
      <t xml:space="preserve">   </t>
    </r>
    <r>
      <rPr>
        <b/>
        <sz val="11"/>
        <rFont val="Arial Cyr"/>
        <family val="2"/>
      </rPr>
      <t xml:space="preserve">                                                                                                                              </t>
    </r>
    <r>
      <rPr>
        <b/>
        <i/>
        <sz val="11"/>
        <color indexed="18"/>
        <rFont val="Arial Cyr"/>
        <family val="2"/>
      </rPr>
      <t>Цвет корпуса</t>
    </r>
    <r>
      <rPr>
        <b/>
        <i/>
        <sz val="11"/>
        <rFont val="Arial Cyr"/>
        <family val="2"/>
      </rPr>
      <t xml:space="preserve"> :  черный, </t>
    </r>
    <r>
      <rPr>
        <b/>
        <i/>
        <sz val="11"/>
        <color indexed="30"/>
        <rFont val="Arial Cyr"/>
        <family val="2"/>
      </rPr>
      <t xml:space="preserve">синий    </t>
    </r>
    <r>
      <rPr>
        <b/>
        <i/>
        <sz val="11"/>
        <color indexed="18"/>
        <rFont val="Arial Cyr"/>
        <family val="2"/>
      </rPr>
      <t>Формат даты</t>
    </r>
    <r>
      <rPr>
        <b/>
        <i/>
        <sz val="11"/>
        <color indexed="56"/>
        <rFont val="Arial Cyr"/>
        <family val="2"/>
      </rPr>
      <t xml:space="preserve">: </t>
    </r>
    <r>
      <rPr>
        <b/>
        <i/>
        <sz val="11"/>
        <rFont val="Arial Cyr"/>
        <family val="2"/>
      </rPr>
      <t>русский, латинский, цифровой</t>
    </r>
  </si>
  <si>
    <r>
      <t xml:space="preserve">                  </t>
    </r>
    <r>
      <rPr>
        <b/>
        <sz val="11"/>
        <color indexed="18"/>
        <rFont val="Arial Cyr"/>
        <family val="2"/>
      </rPr>
      <t xml:space="preserve">  </t>
    </r>
    <r>
      <rPr>
        <b/>
        <i/>
        <sz val="11"/>
        <color indexed="18"/>
        <rFont val="Arial Cyr"/>
        <family val="2"/>
      </rPr>
      <t>Профессиональная линия " HEAVY DUTY "  Оснастки для печатей и штампов</t>
    </r>
    <r>
      <rPr>
        <b/>
        <sz val="11"/>
        <color indexed="18"/>
        <rFont val="Arial Cyr"/>
        <family val="2"/>
      </rPr>
      <t xml:space="preserve"> </t>
    </r>
    <r>
      <rPr>
        <b/>
        <sz val="11"/>
        <rFont val="Arial Cyr"/>
        <family val="2"/>
      </rPr>
      <t xml:space="preserve">                                                                                                           </t>
    </r>
    <r>
      <rPr>
        <b/>
        <i/>
        <sz val="11"/>
        <color indexed="18"/>
        <rFont val="Arial Cyr"/>
        <family val="2"/>
      </rPr>
      <t>корпус</t>
    </r>
    <r>
      <rPr>
        <b/>
        <i/>
        <sz val="11"/>
        <rFont val="Arial Cyr"/>
        <family val="2"/>
      </rPr>
      <t xml:space="preserve"> :  металл</t>
    </r>
    <r>
      <rPr>
        <b/>
        <i/>
        <sz val="11"/>
        <color indexed="30"/>
        <rFont val="Arial Cyr"/>
        <family val="2"/>
      </rPr>
      <t xml:space="preserve">                                                                                                </t>
    </r>
  </si>
  <si>
    <r>
      <t xml:space="preserve">                  </t>
    </r>
    <r>
      <rPr>
        <b/>
        <sz val="11"/>
        <color indexed="18"/>
        <rFont val="Arial Cyr"/>
        <family val="2"/>
      </rPr>
      <t xml:space="preserve">  </t>
    </r>
    <r>
      <rPr>
        <b/>
        <i/>
        <sz val="11"/>
        <color indexed="18"/>
        <rFont val="Arial Cyr"/>
        <family val="2"/>
      </rPr>
      <t>Профессиональная линия " ESSENTIAL "  Оснастки для печатей и штампов</t>
    </r>
    <r>
      <rPr>
        <b/>
        <sz val="11"/>
        <color indexed="18"/>
        <rFont val="Arial Cyr"/>
        <family val="2"/>
      </rPr>
      <t xml:space="preserve"> </t>
    </r>
    <r>
      <rPr>
        <b/>
        <sz val="11"/>
        <rFont val="Arial Cyr"/>
        <family val="2"/>
      </rPr>
      <t xml:space="preserve">                                                                                                           </t>
    </r>
    <r>
      <rPr>
        <b/>
        <i/>
        <sz val="11"/>
        <color indexed="18"/>
        <rFont val="Arial Cyr"/>
        <family val="2"/>
      </rPr>
      <t>корпус</t>
    </r>
    <r>
      <rPr>
        <b/>
        <i/>
        <sz val="11"/>
        <rFont val="Arial Cyr"/>
        <family val="2"/>
      </rPr>
      <t xml:space="preserve"> :  пластик/металл</t>
    </r>
    <r>
      <rPr>
        <b/>
        <i/>
        <sz val="11"/>
        <color indexed="30"/>
        <rFont val="Arial Cyr"/>
        <family val="2"/>
      </rPr>
      <t xml:space="preserve">                                                                                                </t>
    </r>
  </si>
  <si>
    <r>
      <t xml:space="preserve">                  </t>
    </r>
    <r>
      <rPr>
        <b/>
        <sz val="11"/>
        <color indexed="18"/>
        <rFont val="Arial Cyr"/>
        <family val="2"/>
      </rPr>
      <t xml:space="preserve">  </t>
    </r>
    <r>
      <rPr>
        <b/>
        <i/>
        <sz val="11"/>
        <color indexed="18"/>
        <rFont val="Arial Cyr"/>
        <family val="2"/>
      </rPr>
      <t>Профессиональная линия " HEAVY DUTY "  Датеры со свободным полем</t>
    </r>
    <r>
      <rPr>
        <b/>
        <sz val="11"/>
        <rFont val="Arial Cyr"/>
        <family val="2"/>
      </rPr>
      <t xml:space="preserve">                                                                                                           </t>
    </r>
    <r>
      <rPr>
        <b/>
        <i/>
        <sz val="11"/>
        <color indexed="18"/>
        <rFont val="Arial Cyr"/>
        <family val="2"/>
      </rPr>
      <t>корпус</t>
    </r>
    <r>
      <rPr>
        <b/>
        <i/>
        <sz val="11"/>
        <rFont val="Arial Cyr"/>
        <family val="2"/>
      </rPr>
      <t xml:space="preserve"> :  металл</t>
    </r>
    <r>
      <rPr>
        <b/>
        <i/>
        <sz val="11"/>
        <color indexed="30"/>
        <rFont val="Arial Cyr"/>
        <family val="2"/>
      </rPr>
      <t xml:space="preserve">                                                                                                </t>
    </r>
  </si>
  <si>
    <r>
      <t xml:space="preserve">                  </t>
    </r>
    <r>
      <rPr>
        <b/>
        <sz val="11"/>
        <color indexed="18"/>
        <rFont val="Arial Cyr"/>
        <family val="2"/>
      </rPr>
      <t xml:space="preserve">  </t>
    </r>
    <r>
      <rPr>
        <b/>
        <i/>
        <sz val="11"/>
        <color indexed="18"/>
        <rFont val="Arial Cyr"/>
        <family val="2"/>
      </rPr>
      <t xml:space="preserve">Профессиональная линия " ESSENTIAL "  Датеры со свободным полем      </t>
    </r>
    <r>
      <rPr>
        <b/>
        <sz val="11"/>
        <rFont val="Arial Cyr"/>
        <family val="2"/>
      </rPr>
      <t xml:space="preserve">                                                                                                           </t>
    </r>
    <r>
      <rPr>
        <b/>
        <i/>
        <sz val="11"/>
        <color indexed="18"/>
        <rFont val="Arial Cyr"/>
        <family val="2"/>
      </rPr>
      <t>корпус</t>
    </r>
    <r>
      <rPr>
        <b/>
        <i/>
        <sz val="11"/>
        <rFont val="Arial Cyr"/>
        <family val="2"/>
      </rPr>
      <t xml:space="preserve"> :  пластик/металл</t>
    </r>
    <r>
      <rPr>
        <b/>
        <i/>
        <sz val="11"/>
        <color indexed="30"/>
        <rFont val="Arial Cyr"/>
        <family val="2"/>
      </rPr>
      <t xml:space="preserve">                                                                                                </t>
    </r>
  </si>
  <si>
    <r>
      <t xml:space="preserve">              </t>
    </r>
    <r>
      <rPr>
        <b/>
        <sz val="11"/>
        <color indexed="18"/>
        <rFont val="Arial Cyr"/>
        <family val="2"/>
      </rPr>
      <t xml:space="preserve">  </t>
    </r>
    <r>
      <rPr>
        <b/>
        <i/>
        <sz val="11"/>
        <color indexed="18"/>
        <rFont val="Arial Cyr"/>
        <family val="2"/>
      </rPr>
      <t>Линия " PRINTER "  Датеры, нумераторы, штампы и датеры с терминами</t>
    </r>
    <r>
      <rPr>
        <b/>
        <sz val="11"/>
        <color indexed="18"/>
        <rFont val="Arial Cyr"/>
        <family val="2"/>
      </rPr>
      <t xml:space="preserve">     </t>
    </r>
    <r>
      <rPr>
        <b/>
        <sz val="11"/>
        <rFont val="Arial Cyr"/>
        <family val="2"/>
      </rPr>
      <t xml:space="preserve">                                                                                                           </t>
    </r>
    <r>
      <rPr>
        <b/>
        <i/>
        <sz val="11"/>
        <color indexed="18"/>
        <rFont val="Arial Cyr"/>
        <family val="2"/>
      </rPr>
      <t>Цвет корпуса</t>
    </r>
    <r>
      <rPr>
        <b/>
        <i/>
        <sz val="11"/>
        <rFont val="Arial Cyr"/>
        <family val="2"/>
      </rPr>
      <t xml:space="preserve"> : черный, </t>
    </r>
    <r>
      <rPr>
        <b/>
        <i/>
        <sz val="11"/>
        <color indexed="10"/>
        <rFont val="Arial Cyr"/>
        <family val="2"/>
      </rPr>
      <t>красный</t>
    </r>
    <r>
      <rPr>
        <b/>
        <i/>
        <sz val="11"/>
        <rFont val="Arial Cyr"/>
        <family val="2"/>
      </rPr>
      <t>,</t>
    </r>
    <r>
      <rPr>
        <b/>
        <i/>
        <sz val="11"/>
        <color indexed="30"/>
        <rFont val="Arial Cyr"/>
        <family val="2"/>
      </rPr>
      <t>синий</t>
    </r>
    <r>
      <rPr>
        <b/>
        <i/>
        <sz val="11"/>
        <rFont val="Arial Cyr"/>
        <family val="2"/>
      </rPr>
      <t>,</t>
    </r>
    <r>
      <rPr>
        <b/>
        <i/>
        <sz val="11"/>
        <color indexed="51"/>
        <rFont val="Arial Cyr"/>
        <family val="2"/>
      </rPr>
      <t xml:space="preserve"> </t>
    </r>
    <r>
      <rPr>
        <b/>
        <i/>
        <sz val="11"/>
        <color indexed="13"/>
        <rFont val="Arial Cyr"/>
        <family val="2"/>
      </rPr>
      <t xml:space="preserve">желтый </t>
    </r>
    <r>
      <rPr>
        <b/>
        <i/>
        <sz val="11"/>
        <color indexed="51"/>
        <rFont val="Arial Cyr"/>
        <family val="2"/>
      </rPr>
      <t xml:space="preserve">                                                                                                                                                        </t>
    </r>
    <r>
      <rPr>
        <b/>
        <i/>
        <sz val="11"/>
        <color indexed="18"/>
        <rFont val="Arial Cyr"/>
        <family val="2"/>
      </rPr>
      <t>Формат даты:</t>
    </r>
    <r>
      <rPr>
        <b/>
        <i/>
        <sz val="11"/>
        <color indexed="56"/>
        <rFont val="Arial Cyr"/>
        <family val="2"/>
      </rPr>
      <t xml:space="preserve"> </t>
    </r>
    <r>
      <rPr>
        <b/>
        <i/>
        <sz val="11"/>
        <rFont val="Arial Cyr"/>
        <family val="2"/>
      </rPr>
      <t>русский, латинский, цифровой</t>
    </r>
  </si>
  <si>
    <r>
      <rPr>
        <b/>
        <sz val="11"/>
        <color indexed="60"/>
        <rFont val="Arial"/>
        <family val="2"/>
      </rPr>
      <t>БОРДО</t>
    </r>
    <r>
      <rPr>
        <sz val="11"/>
        <rFont val="Arial"/>
        <family val="2"/>
      </rPr>
      <t xml:space="preserve">  28ml</t>
    </r>
  </si>
  <si>
    <r>
      <rPr>
        <b/>
        <sz val="11"/>
        <color indexed="60"/>
        <rFont val="Arial"/>
        <family val="2"/>
      </rPr>
      <t>КОРИЧНЕВЫЙ</t>
    </r>
    <r>
      <rPr>
        <sz val="11"/>
        <rFont val="Arial"/>
        <family val="2"/>
      </rPr>
      <t xml:space="preserve">  28ml</t>
    </r>
  </si>
  <si>
    <r>
      <rPr>
        <b/>
        <sz val="11"/>
        <color indexed="49"/>
        <rFont val="Arial"/>
        <family val="2"/>
      </rPr>
      <t>МЯТА</t>
    </r>
    <r>
      <rPr>
        <sz val="11"/>
        <rFont val="Arial"/>
        <family val="2"/>
      </rPr>
      <t xml:space="preserve">  28ml</t>
    </r>
  </si>
  <si>
    <r>
      <rPr>
        <b/>
        <sz val="11"/>
        <color indexed="51"/>
        <rFont val="Arial"/>
        <family val="2"/>
      </rPr>
      <t>ОРАНЖЕВАЯ</t>
    </r>
    <r>
      <rPr>
        <sz val="11"/>
        <rFont val="Arial"/>
        <family val="2"/>
      </rPr>
      <t xml:space="preserve">  28ml</t>
    </r>
  </si>
  <si>
    <r>
      <rPr>
        <b/>
        <sz val="11"/>
        <color indexed="45"/>
        <rFont val="Arial"/>
        <family val="2"/>
      </rPr>
      <t>РОЗОВАЯ</t>
    </r>
    <r>
      <rPr>
        <sz val="11"/>
        <rFont val="Arial"/>
        <family val="2"/>
      </rPr>
      <t xml:space="preserve">  28ml</t>
    </r>
  </si>
  <si>
    <r>
      <rPr>
        <b/>
        <sz val="11"/>
        <color indexed="40"/>
        <rFont val="Arial"/>
        <family val="2"/>
      </rPr>
      <t>БИРЮЗОВЫЙ</t>
    </r>
    <r>
      <rPr>
        <sz val="11"/>
        <rFont val="Arial"/>
        <family val="2"/>
      </rPr>
      <t xml:space="preserve">  28ml</t>
    </r>
  </si>
  <si>
    <r>
      <rPr>
        <b/>
        <sz val="11"/>
        <color indexed="52"/>
        <rFont val="Arial"/>
        <family val="2"/>
      </rPr>
      <t>НЕОН ОРАНЖЕВЫЙ</t>
    </r>
    <r>
      <rPr>
        <sz val="11"/>
        <rFont val="Arial"/>
        <family val="2"/>
      </rPr>
      <t xml:space="preserve">  28ml</t>
    </r>
  </si>
  <si>
    <r>
      <rPr>
        <b/>
        <sz val="11"/>
        <color indexed="45"/>
        <rFont val="Arial"/>
        <family val="2"/>
      </rPr>
      <t>НЕОН РОЗОВЫЙ</t>
    </r>
    <r>
      <rPr>
        <sz val="11"/>
        <rFont val="Arial"/>
        <family val="2"/>
      </rPr>
      <t xml:space="preserve">  28ml</t>
    </r>
  </si>
  <si>
    <r>
      <rPr>
        <b/>
        <sz val="11"/>
        <color indexed="14"/>
        <rFont val="Arial"/>
        <family val="2"/>
      </rPr>
      <t>НЕОН ПУРПУРНЫЙ</t>
    </r>
    <r>
      <rPr>
        <sz val="11"/>
        <rFont val="Arial"/>
        <family val="2"/>
      </rPr>
      <t xml:space="preserve">  28ml</t>
    </r>
  </si>
  <si>
    <r>
      <rPr>
        <b/>
        <sz val="11"/>
        <color indexed="45"/>
        <rFont val="Arial"/>
        <family val="2"/>
      </rPr>
      <t>НЕОН ФУКСИЯ</t>
    </r>
    <r>
      <rPr>
        <sz val="11"/>
        <rFont val="Arial"/>
        <family val="2"/>
      </rPr>
      <t xml:space="preserve">  28ml</t>
    </r>
  </si>
  <si>
    <r>
      <rPr>
        <b/>
        <sz val="11"/>
        <color indexed="55"/>
        <rFont val="Arial"/>
        <family val="2"/>
      </rPr>
      <t>БЕЛАЯ</t>
    </r>
    <r>
      <rPr>
        <sz val="11"/>
        <color indexed="56"/>
        <rFont val="Arial"/>
        <family val="2"/>
      </rPr>
      <t xml:space="preserve"> </t>
    </r>
    <r>
      <rPr>
        <sz val="11"/>
        <rFont val="Arial"/>
        <family val="2"/>
      </rPr>
      <t xml:space="preserve">      15ml</t>
    </r>
  </si>
  <si>
    <r>
      <rPr>
        <b/>
        <sz val="11"/>
        <color indexed="10"/>
        <rFont val="Arial"/>
        <family val="2"/>
      </rPr>
      <t>КРАСНАЯ</t>
    </r>
    <r>
      <rPr>
        <sz val="11"/>
        <color indexed="56"/>
        <rFont val="Arial"/>
        <family val="2"/>
      </rPr>
      <t xml:space="preserve"> </t>
    </r>
    <r>
      <rPr>
        <sz val="11"/>
        <rFont val="Arial"/>
        <family val="2"/>
      </rPr>
      <t xml:space="preserve">  15ml</t>
    </r>
  </si>
  <si>
    <r>
      <rPr>
        <b/>
        <sz val="11"/>
        <color indexed="55"/>
        <rFont val="Arial"/>
        <family val="2"/>
      </rPr>
      <t>БЕЛАЯ</t>
    </r>
    <r>
      <rPr>
        <sz val="11"/>
        <color indexed="56"/>
        <rFont val="Arial"/>
        <family val="2"/>
      </rPr>
      <t xml:space="preserve"> </t>
    </r>
    <r>
      <rPr>
        <sz val="11"/>
        <rFont val="Arial"/>
        <family val="2"/>
      </rPr>
      <t xml:space="preserve">      60ml</t>
    </r>
  </si>
  <si>
    <r>
      <rPr>
        <b/>
        <sz val="11"/>
        <color indexed="10"/>
        <rFont val="Arial"/>
        <family val="2"/>
      </rPr>
      <t>КРАСНАЯ</t>
    </r>
    <r>
      <rPr>
        <sz val="11"/>
        <color indexed="56"/>
        <rFont val="Arial"/>
        <family val="2"/>
      </rPr>
      <t xml:space="preserve"> </t>
    </r>
    <r>
      <rPr>
        <sz val="11"/>
        <rFont val="Arial"/>
        <family val="2"/>
      </rPr>
      <t xml:space="preserve">  60ml</t>
    </r>
  </si>
  <si>
    <r>
      <rPr>
        <b/>
        <sz val="11"/>
        <color indexed="55"/>
        <rFont val="Arial"/>
        <family val="2"/>
      </rPr>
      <t>БЕЛАЯ</t>
    </r>
    <r>
      <rPr>
        <sz val="11"/>
        <color indexed="56"/>
        <rFont val="Arial"/>
        <family val="2"/>
      </rPr>
      <t xml:space="preserve"> </t>
    </r>
    <r>
      <rPr>
        <sz val="11"/>
        <rFont val="Arial"/>
        <family val="2"/>
      </rPr>
      <t xml:space="preserve">      500ml</t>
    </r>
  </si>
  <si>
    <r>
      <rPr>
        <b/>
        <sz val="11"/>
        <color indexed="10"/>
        <rFont val="Arial"/>
        <family val="2"/>
      </rPr>
      <t>КРАСНАЯ</t>
    </r>
    <r>
      <rPr>
        <sz val="11"/>
        <color indexed="56"/>
        <rFont val="Arial"/>
        <family val="2"/>
      </rPr>
      <t xml:space="preserve"> </t>
    </r>
    <r>
      <rPr>
        <sz val="11"/>
        <rFont val="Arial"/>
        <family val="2"/>
      </rPr>
      <t xml:space="preserve">  500ml</t>
    </r>
  </si>
  <si>
    <t xml:space="preserve"> Сменные штемпельные подушки для Тродат Р3 и Р4 красный,синий,фиолетовый,черный,зеленый, неокрашенный</t>
  </si>
  <si>
    <t>Т-410</t>
  </si>
  <si>
    <t>Для оснастки 4910  (Р3 иР4)</t>
  </si>
  <si>
    <t>Т-411</t>
  </si>
  <si>
    <t>Для оснастки 4911  (Р3 иР4)</t>
  </si>
  <si>
    <t>Т-412</t>
  </si>
  <si>
    <t>Для оснастки 4912  (Р3 иР4)</t>
  </si>
  <si>
    <t>Т-413</t>
  </si>
  <si>
    <t>Для оснастки 4913  (Р3 иР4)</t>
  </si>
  <si>
    <t>Т-415</t>
  </si>
  <si>
    <t>Для оснастки 4915  (Р3 иР4)</t>
  </si>
  <si>
    <r>
      <t xml:space="preserve">EG black Оснастка для рельефной печати </t>
    </r>
    <r>
      <rPr>
        <b/>
        <sz val="11"/>
        <rFont val="Arial"/>
        <family val="2"/>
      </rPr>
      <t>Delux</t>
    </r>
    <r>
      <rPr>
        <sz val="11"/>
        <rFont val="Arial"/>
        <family val="2"/>
      </rPr>
      <t xml:space="preserve"> 48х156х117 мм с держателем , в коробке</t>
    </r>
  </si>
  <si>
    <r>
      <t xml:space="preserve">            </t>
    </r>
    <r>
      <rPr>
        <b/>
        <i/>
        <sz val="11"/>
        <color indexed="18"/>
        <rFont val="Arial"/>
        <family val="2"/>
      </rPr>
      <t xml:space="preserve">                Футляры для оснасток R-542                                                                                                                                     Цвет: </t>
    </r>
    <r>
      <rPr>
        <b/>
        <i/>
        <sz val="11"/>
        <rFont val="Arial"/>
        <family val="2"/>
      </rPr>
      <t>черный</t>
    </r>
    <r>
      <rPr>
        <b/>
        <i/>
        <sz val="11"/>
        <color indexed="18"/>
        <rFont val="Arial"/>
        <family val="2"/>
      </rPr>
      <t xml:space="preserve">, </t>
    </r>
    <r>
      <rPr>
        <b/>
        <i/>
        <sz val="11"/>
        <color indexed="48"/>
        <rFont val="Arial"/>
        <family val="2"/>
      </rPr>
      <t xml:space="preserve">синий </t>
    </r>
    <r>
      <rPr>
        <b/>
        <i/>
        <sz val="11"/>
        <rFont val="Arial"/>
        <family val="2"/>
      </rPr>
      <t>,</t>
    </r>
    <r>
      <rPr>
        <b/>
        <i/>
        <sz val="11"/>
        <color indexed="48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красный</t>
    </r>
    <r>
      <rPr>
        <b/>
        <i/>
        <sz val="11"/>
        <color indexed="48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,  </t>
    </r>
    <r>
      <rPr>
        <b/>
        <i/>
        <sz val="11"/>
        <color indexed="60"/>
        <rFont val="Arial"/>
        <family val="2"/>
      </rPr>
      <t>коричневый</t>
    </r>
    <r>
      <rPr>
        <b/>
        <i/>
        <sz val="11"/>
        <rFont val="Arial"/>
        <family val="2"/>
      </rPr>
      <t>,</t>
    </r>
    <r>
      <rPr>
        <b/>
        <i/>
        <sz val="11"/>
        <color indexed="18"/>
        <rFont val="Arial"/>
        <family val="2"/>
      </rPr>
      <t xml:space="preserve"> </t>
    </r>
    <r>
      <rPr>
        <b/>
        <i/>
        <sz val="11"/>
        <color indexed="55"/>
        <rFont val="Arial"/>
        <family val="2"/>
      </rPr>
      <t xml:space="preserve">белый </t>
    </r>
  </si>
  <si>
    <t>MP-1F</t>
  </si>
  <si>
    <t>MP-3F</t>
  </si>
  <si>
    <t>Штемпельная подушка в металлической коробке 300х200мм неокрашенная</t>
  </si>
  <si>
    <t>Штемпельная подушка в металлической коробке 210х180мм неокрашенная</t>
  </si>
  <si>
    <t>S-4F</t>
  </si>
  <si>
    <t>Оснастка для штампа Oval (35x55 мм)</t>
  </si>
  <si>
    <t>Оснастка для штампа  Oval (30x45 мм)</t>
  </si>
  <si>
    <t>H-6105</t>
  </si>
  <si>
    <t xml:space="preserve">HM-6106 </t>
  </si>
  <si>
    <t xml:space="preserve">HM-6107 </t>
  </si>
  <si>
    <t xml:space="preserve">HM-6108 </t>
  </si>
  <si>
    <t xml:space="preserve">НM-6109 Post 4 </t>
  </si>
  <si>
    <t>ПРАЙС ОПТ 15 марта 2021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</si>
</sst>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0000"/>
    <numFmt numFmtId="177" formatCode="#,##0.00_р_."/>
    <numFmt numFmtId="178" formatCode="0.00&quot; у.е.&quot;"/>
    <numFmt numFmtId="179" formatCode="0.0"/>
    <numFmt numFmtId="180" formatCode="[$$-409]#,##0.00"/>
    <numFmt numFmtId="181" formatCode="_-* #,##0.0_р_._-;\-* #,##0.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000"/>
    <numFmt numFmtId="191" formatCode="0.000000000"/>
    <numFmt numFmtId="192" formatCode="0.0000000"/>
    <numFmt numFmtId="193" formatCode="0.000000"/>
    <numFmt numFmtId="194" formatCode="#&quot; &quot;?/2"/>
    <numFmt numFmtId="195" formatCode="0000"/>
    <numFmt numFmtId="196" formatCode="d/m"/>
    <numFmt numFmtId="197" formatCode="0/0000"/>
    <numFmt numFmtId="198" formatCode="####"/>
    <numFmt numFmtId="199" formatCode="#/###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&quot;р.&quot;"/>
    <numFmt numFmtId="205" formatCode="_-* #,##0.00\ [$€]_-;\-* #,##0.00\ [$€]_-;_-* &quot;-&quot;??\ [$€]_-;_-@_-"/>
    <numFmt numFmtId="206" formatCode="[$€-2]\ #,##0.00"/>
    <numFmt numFmtId="207" formatCode="0.0%"/>
    <numFmt numFmtId="208" formatCode="#,##0&quot;р.&quot;"/>
    <numFmt numFmtId="209" formatCode="#,##0.0"/>
    <numFmt numFmtId="210" formatCode="0.00&quot; руб.&quot;"/>
    <numFmt numFmtId="211" formatCode="#,##0.00&quot; руб.&quot;"/>
    <numFmt numFmtId="212" formatCode="0.00;[Red]0.00"/>
    <numFmt numFmtId="213" formatCode="mm/yy"/>
    <numFmt numFmtId="214" formatCode="#,##0.00&quot; у.е.&quot;"/>
    <numFmt numFmtId="215" formatCode="#,##0.00\ [$€-1]"/>
    <numFmt numFmtId="216" formatCode="mmm/yyyy"/>
    <numFmt numFmtId="217" formatCode="#,##0_р_."/>
    <numFmt numFmtId="218" formatCode="[$$-409]#,##0"/>
    <numFmt numFmtId="219" formatCode="#,##0\ &quot;₽&quot;"/>
    <numFmt numFmtId="220" formatCode="#,##0\ _₽"/>
    <numFmt numFmtId="221" formatCode="[$-FC19]d\ mmmm\ yyyy\ &quot;г.&quot;"/>
    <numFmt numFmtId="222" formatCode="_-* #,##0.00[$р.-419]_-;\-* #,##0.00[$р.-419]_-;_-* &quot;-&quot;??[$р.-419]_-;_-@_-"/>
  </numFmts>
  <fonts count="10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1"/>
      <name val="Arial Cyr"/>
      <family val="2"/>
    </font>
    <font>
      <sz val="12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10"/>
      <name val="Arial"/>
      <family val="2"/>
    </font>
    <font>
      <b/>
      <i/>
      <sz val="11"/>
      <color indexed="56"/>
      <name val="Arial"/>
      <family val="2"/>
    </font>
    <font>
      <b/>
      <i/>
      <sz val="11"/>
      <color indexed="18"/>
      <name val="Arial"/>
      <family val="2"/>
    </font>
    <font>
      <b/>
      <i/>
      <sz val="11"/>
      <color indexed="23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30"/>
      <name val="Arial"/>
      <family val="2"/>
    </font>
    <font>
      <b/>
      <i/>
      <sz val="11"/>
      <color indexed="17"/>
      <name val="Arial"/>
      <family val="2"/>
    </font>
    <font>
      <b/>
      <i/>
      <sz val="11"/>
      <color indexed="13"/>
      <name val="Arial"/>
      <family val="2"/>
    </font>
    <font>
      <b/>
      <i/>
      <sz val="11"/>
      <color indexed="11"/>
      <name val="Arial"/>
      <family val="2"/>
    </font>
    <font>
      <b/>
      <sz val="11"/>
      <color indexed="12"/>
      <name val="Arial"/>
      <family val="2"/>
    </font>
    <font>
      <b/>
      <sz val="11"/>
      <color indexed="60"/>
      <name val="Arial"/>
      <family val="2"/>
    </font>
    <font>
      <b/>
      <sz val="11"/>
      <color indexed="55"/>
      <name val="Arial"/>
      <family val="2"/>
    </font>
    <font>
      <b/>
      <sz val="11"/>
      <color indexed="51"/>
      <name val="Arial"/>
      <family val="2"/>
    </font>
    <font>
      <b/>
      <sz val="11"/>
      <color indexed="17"/>
      <name val="Arial"/>
      <family val="2"/>
    </font>
    <font>
      <b/>
      <sz val="11"/>
      <color indexed="23"/>
      <name val="Arial"/>
      <family val="2"/>
    </font>
    <font>
      <b/>
      <sz val="11"/>
      <color indexed="52"/>
      <name val="Arial"/>
      <family val="2"/>
    </font>
    <font>
      <b/>
      <sz val="11"/>
      <color indexed="40"/>
      <name val="Arial"/>
      <family val="2"/>
    </font>
    <font>
      <b/>
      <sz val="11"/>
      <color indexed="36"/>
      <name val="Arial"/>
      <family val="2"/>
    </font>
    <font>
      <b/>
      <sz val="11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color indexed="60"/>
      <name val="Arial"/>
      <family val="2"/>
    </font>
    <font>
      <b/>
      <i/>
      <sz val="11"/>
      <color indexed="55"/>
      <name val="Arial"/>
      <family val="2"/>
    </font>
    <font>
      <b/>
      <i/>
      <sz val="11"/>
      <color indexed="9"/>
      <name val="Arial"/>
      <family val="2"/>
    </font>
    <font>
      <b/>
      <i/>
      <sz val="11"/>
      <color indexed="62"/>
      <name val="Arial"/>
      <family val="2"/>
    </font>
    <font>
      <b/>
      <i/>
      <sz val="11"/>
      <color indexed="40"/>
      <name val="Arial"/>
      <family val="2"/>
    </font>
    <font>
      <b/>
      <i/>
      <sz val="11"/>
      <color indexed="14"/>
      <name val="Arial"/>
      <family val="2"/>
    </font>
    <font>
      <b/>
      <i/>
      <sz val="11"/>
      <color indexed="49"/>
      <name val="Arial"/>
      <family val="2"/>
    </font>
    <font>
      <b/>
      <i/>
      <sz val="11"/>
      <color indexed="36"/>
      <name val="Arial"/>
      <family val="2"/>
    </font>
    <font>
      <b/>
      <i/>
      <sz val="11"/>
      <color indexed="53"/>
      <name val="Arial"/>
      <family val="2"/>
    </font>
    <font>
      <b/>
      <i/>
      <sz val="11"/>
      <color indexed="50"/>
      <name val="Arial"/>
      <family val="2"/>
    </font>
    <font>
      <b/>
      <i/>
      <sz val="11"/>
      <color indexed="57"/>
      <name val="Arial"/>
      <family val="2"/>
    </font>
    <font>
      <b/>
      <i/>
      <sz val="11"/>
      <color indexed="45"/>
      <name val="Arial"/>
      <family val="2"/>
    </font>
    <font>
      <b/>
      <sz val="11"/>
      <color indexed="18"/>
      <name val="Arial"/>
      <family val="2"/>
    </font>
    <font>
      <sz val="11"/>
      <color indexed="56"/>
      <name val="Arial"/>
      <family val="2"/>
    </font>
    <font>
      <b/>
      <sz val="11"/>
      <color indexed="30"/>
      <name val="Arial"/>
      <family val="2"/>
    </font>
    <font>
      <b/>
      <i/>
      <sz val="11"/>
      <color indexed="12"/>
      <name val="Arial"/>
      <family val="2"/>
    </font>
    <font>
      <b/>
      <i/>
      <sz val="16"/>
      <name val="Bodoni MT Black"/>
      <family val="1"/>
    </font>
    <font>
      <sz val="11"/>
      <color indexed="10"/>
      <name val="Arial"/>
      <family val="2"/>
    </font>
    <font>
      <b/>
      <sz val="11"/>
      <color indexed="45"/>
      <name val="Arial"/>
      <family val="2"/>
    </font>
    <font>
      <b/>
      <sz val="11"/>
      <color indexed="49"/>
      <name val="Arial"/>
      <family val="2"/>
    </font>
    <font>
      <b/>
      <sz val="11"/>
      <color indexed="46"/>
      <name val="Arial"/>
      <family val="2"/>
    </font>
    <font>
      <b/>
      <sz val="11"/>
      <color indexed="44"/>
      <name val="Arial"/>
      <family val="2"/>
    </font>
    <font>
      <b/>
      <sz val="11"/>
      <color indexed="47"/>
      <name val="Arial"/>
      <family val="2"/>
    </font>
    <font>
      <b/>
      <sz val="11"/>
      <color indexed="14"/>
      <name val="Arial"/>
      <family val="2"/>
    </font>
    <font>
      <b/>
      <i/>
      <sz val="11"/>
      <color indexed="56"/>
      <name val="Arial Cyr"/>
      <family val="2"/>
    </font>
    <font>
      <b/>
      <i/>
      <sz val="11"/>
      <color indexed="18"/>
      <name val="Arial Cyr"/>
      <family val="2"/>
    </font>
    <font>
      <b/>
      <sz val="11"/>
      <color indexed="18"/>
      <name val="Arial Cyr"/>
      <family val="2"/>
    </font>
    <font>
      <b/>
      <sz val="11"/>
      <color indexed="56"/>
      <name val="Arial Cyr"/>
      <family val="2"/>
    </font>
    <font>
      <b/>
      <i/>
      <sz val="11"/>
      <color indexed="9"/>
      <name val="Arial Cyr"/>
      <family val="2"/>
    </font>
    <font>
      <b/>
      <i/>
      <sz val="11"/>
      <color indexed="10"/>
      <name val="Arial Cyr"/>
      <family val="2"/>
    </font>
    <font>
      <b/>
      <i/>
      <sz val="11"/>
      <color indexed="30"/>
      <name val="Arial Cyr"/>
      <family val="2"/>
    </font>
    <font>
      <b/>
      <i/>
      <sz val="11"/>
      <color indexed="51"/>
      <name val="Arial Cyr"/>
      <family val="2"/>
    </font>
    <font>
      <b/>
      <i/>
      <sz val="11"/>
      <color indexed="13"/>
      <name val="Arial Cyr"/>
      <family val="2"/>
    </font>
    <font>
      <b/>
      <i/>
      <sz val="11"/>
      <color indexed="23"/>
      <name val="Arial Cyr"/>
      <family val="2"/>
    </font>
    <font>
      <b/>
      <i/>
      <sz val="11"/>
      <color indexed="40"/>
      <name val="Arial Cyr"/>
      <family val="2"/>
    </font>
    <font>
      <b/>
      <i/>
      <sz val="11"/>
      <color indexed="36"/>
      <name val="Arial Cyr"/>
      <family val="2"/>
    </font>
    <font>
      <b/>
      <i/>
      <sz val="11"/>
      <color indexed="52"/>
      <name val="Arial Cyr"/>
      <family val="2"/>
    </font>
    <font>
      <b/>
      <i/>
      <sz val="11"/>
      <color indexed="57"/>
      <name val="Arial Cyr"/>
      <family val="2"/>
    </font>
    <font>
      <b/>
      <i/>
      <sz val="11"/>
      <color indexed="60"/>
      <name val="Arial Cyr"/>
      <family val="2"/>
    </font>
    <font>
      <i/>
      <sz val="11"/>
      <color indexed="56"/>
      <name val="Arial Cyr"/>
      <family val="2"/>
    </font>
    <font>
      <b/>
      <sz val="11"/>
      <color indexed="48"/>
      <name val="Arial"/>
      <family val="2"/>
    </font>
    <font>
      <b/>
      <sz val="11"/>
      <color indexed="13"/>
      <name val="Arial"/>
      <family val="2"/>
    </font>
    <font>
      <b/>
      <sz val="11"/>
      <color indexed="11"/>
      <name val="Arial"/>
      <family val="2"/>
    </font>
    <font>
      <sz val="12"/>
      <color indexed="8"/>
      <name val="宋体"/>
      <family val="0"/>
    </font>
    <font>
      <sz val="10"/>
      <color indexed="17"/>
      <name val="Arial Cyr"/>
      <family val="2"/>
    </font>
    <font>
      <sz val="10"/>
      <color indexed="10"/>
      <name val="Arial Cyr"/>
      <family val="2"/>
    </font>
    <font>
      <b/>
      <sz val="11"/>
      <color indexed="57"/>
      <name val="Arial"/>
      <family val="2"/>
    </font>
    <font>
      <b/>
      <sz val="11"/>
      <color rgb="FF357B42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 Cyr"/>
      <family val="2"/>
    </font>
    <font>
      <b/>
      <sz val="11"/>
      <color rgb="FF00B050"/>
      <name val="Arial"/>
      <family val="2"/>
    </font>
    <font>
      <sz val="10"/>
      <color rgb="FF00B05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205" fontId="7" fillId="0" borderId="0" applyFont="0" applyFill="0" applyBorder="0" applyAlignment="0" applyProtection="0"/>
    <xf numFmtId="0" fontId="3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horizontal="left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97" fillId="0" borderId="0">
      <alignment vertical="center"/>
      <protection/>
    </xf>
  </cellStyleXfs>
  <cellXfs count="178">
    <xf numFmtId="0" fontId="0" fillId="0" borderId="0" xfId="0" applyAlignment="1">
      <alignment/>
    </xf>
    <xf numFmtId="0" fontId="0" fillId="0" borderId="0" xfId="72">
      <alignment/>
      <protection/>
    </xf>
    <xf numFmtId="0" fontId="9" fillId="0" borderId="10" xfId="72" applyFont="1" applyBorder="1" applyAlignment="1">
      <alignment horizontal="left"/>
      <protection/>
    </xf>
    <xf numFmtId="0" fontId="3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1" fontId="29" fillId="0" borderId="10" xfId="0" applyNumberFormat="1" applyFont="1" applyFill="1" applyBorder="1" applyAlignment="1">
      <alignment/>
    </xf>
    <xf numFmtId="1" fontId="29" fillId="0" borderId="12" xfId="0" applyNumberFormat="1" applyFont="1" applyBorder="1" applyAlignment="1">
      <alignment/>
    </xf>
    <xf numFmtId="1" fontId="29" fillId="24" borderId="13" xfId="0" applyNumberFormat="1" applyFont="1" applyFill="1" applyBorder="1" applyAlignment="1">
      <alignment/>
    </xf>
    <xf numFmtId="1" fontId="9" fillId="0" borderId="14" xfId="0" applyNumberFormat="1" applyFont="1" applyBorder="1" applyAlignment="1">
      <alignment/>
    </xf>
    <xf numFmtId="1" fontId="29" fillId="0" borderId="14" xfId="0" applyNumberFormat="1" applyFont="1" applyFill="1" applyBorder="1" applyAlignment="1">
      <alignment/>
    </xf>
    <xf numFmtId="1" fontId="29" fillId="0" borderId="15" xfId="0" applyNumberFormat="1" applyFont="1" applyFill="1" applyBorder="1" applyAlignment="1">
      <alignment/>
    </xf>
    <xf numFmtId="1" fontId="9" fillId="0" borderId="15" xfId="0" applyNumberFormat="1" applyFont="1" applyBorder="1" applyAlignment="1">
      <alignment/>
    </xf>
    <xf numFmtId="0" fontId="9" fillId="0" borderId="16" xfId="72" applyFont="1" applyBorder="1" applyAlignment="1">
      <alignment horizontal="left"/>
      <protection/>
    </xf>
    <xf numFmtId="0" fontId="28" fillId="24" borderId="17" xfId="72" applyFont="1" applyFill="1" applyBorder="1" applyAlignment="1">
      <alignment horizontal="left"/>
      <protection/>
    </xf>
    <xf numFmtId="0" fontId="34" fillId="24" borderId="17" xfId="72" applyFont="1" applyFill="1" applyBorder="1" applyAlignment="1">
      <alignment horizontal="center"/>
      <protection/>
    </xf>
    <xf numFmtId="49" fontId="28" fillId="0" borderId="17" xfId="72" applyNumberFormat="1" applyFont="1" applyBorder="1" applyAlignment="1">
      <alignment horizontal="center" wrapText="1"/>
      <protection/>
    </xf>
    <xf numFmtId="49" fontId="28" fillId="0" borderId="18" xfId="72" applyNumberFormat="1" applyFont="1" applyBorder="1" applyAlignment="1">
      <alignment horizontal="center" wrapText="1"/>
      <protection/>
    </xf>
    <xf numFmtId="0" fontId="28" fillId="0" borderId="19" xfId="72" applyFont="1" applyBorder="1" applyAlignment="1">
      <alignment horizontal="left"/>
      <protection/>
    </xf>
    <xf numFmtId="0" fontId="29" fillId="0" borderId="19" xfId="72" applyFont="1" applyBorder="1" applyAlignment="1">
      <alignment horizontal="left"/>
      <protection/>
    </xf>
    <xf numFmtId="2" fontId="29" fillId="0" borderId="19" xfId="72" applyNumberFormat="1" applyFont="1" applyBorder="1" applyAlignment="1">
      <alignment horizontal="center"/>
      <protection/>
    </xf>
    <xf numFmtId="0" fontId="101" fillId="0" borderId="10" xfId="72" applyFont="1" applyBorder="1" applyAlignment="1">
      <alignment horizontal="left"/>
      <protection/>
    </xf>
    <xf numFmtId="0" fontId="29" fillId="0" borderId="10" xfId="72" applyFont="1" applyBorder="1" applyAlignment="1">
      <alignment horizontal="left"/>
      <protection/>
    </xf>
    <xf numFmtId="2" fontId="29" fillId="0" borderId="10" xfId="72" applyNumberFormat="1" applyFont="1" applyBorder="1" applyAlignment="1">
      <alignment horizontal="center"/>
      <protection/>
    </xf>
    <xf numFmtId="0" fontId="28" fillId="0" borderId="10" xfId="72" applyFont="1" applyBorder="1" applyAlignment="1">
      <alignment horizontal="left"/>
      <protection/>
    </xf>
    <xf numFmtId="2" fontId="29" fillId="0" borderId="10" xfId="72" applyNumberFormat="1" applyFont="1" applyFill="1" applyBorder="1" applyAlignment="1">
      <alignment horizontal="center"/>
      <protection/>
    </xf>
    <xf numFmtId="0" fontId="28" fillId="0" borderId="20" xfId="72" applyFont="1" applyBorder="1" applyAlignment="1">
      <alignment horizontal="left"/>
      <protection/>
    </xf>
    <xf numFmtId="0" fontId="29" fillId="0" borderId="20" xfId="72" applyFont="1" applyBorder="1" applyAlignment="1">
      <alignment horizontal="left"/>
      <protection/>
    </xf>
    <xf numFmtId="2" fontId="29" fillId="0" borderId="20" xfId="72" applyNumberFormat="1" applyFont="1" applyBorder="1" applyAlignment="1">
      <alignment horizontal="center"/>
      <protection/>
    </xf>
    <xf numFmtId="0" fontId="28" fillId="0" borderId="17" xfId="72" applyFont="1" applyBorder="1" applyAlignment="1">
      <alignment horizontal="left"/>
      <protection/>
    </xf>
    <xf numFmtId="0" fontId="29" fillId="0" borderId="17" xfId="72" applyFont="1" applyBorder="1" applyAlignment="1">
      <alignment horizontal="left"/>
      <protection/>
    </xf>
    <xf numFmtId="2" fontId="29" fillId="0" borderId="17" xfId="72" applyNumberFormat="1" applyFont="1" applyBorder="1" applyAlignment="1">
      <alignment horizontal="center"/>
      <protection/>
    </xf>
    <xf numFmtId="0" fontId="28" fillId="0" borderId="19" xfId="72" applyFont="1" applyFill="1" applyBorder="1" applyAlignment="1">
      <alignment horizontal="left"/>
      <protection/>
    </xf>
    <xf numFmtId="49" fontId="29" fillId="0" borderId="19" xfId="72" applyNumberFormat="1" applyFont="1" applyFill="1" applyBorder="1" applyAlignment="1">
      <alignment horizontal="left" wrapText="1"/>
      <protection/>
    </xf>
    <xf numFmtId="2" fontId="9" fillId="0" borderId="19" xfId="72" applyNumberFormat="1" applyFont="1" applyBorder="1" applyAlignment="1">
      <alignment horizontal="center"/>
      <protection/>
    </xf>
    <xf numFmtId="0" fontId="28" fillId="0" borderId="10" xfId="72" applyFont="1" applyFill="1" applyBorder="1" applyAlignment="1">
      <alignment horizontal="left"/>
      <protection/>
    </xf>
    <xf numFmtId="49" fontId="29" fillId="0" borderId="10" xfId="72" applyNumberFormat="1" applyFont="1" applyFill="1" applyBorder="1" applyAlignment="1">
      <alignment horizontal="left" wrapText="1"/>
      <protection/>
    </xf>
    <xf numFmtId="2" fontId="9" fillId="0" borderId="10" xfId="72" applyNumberFormat="1" applyFont="1" applyBorder="1" applyAlignment="1">
      <alignment horizontal="center"/>
      <protection/>
    </xf>
    <xf numFmtId="0" fontId="101" fillId="0" borderId="19" xfId="72" applyFont="1" applyBorder="1" applyAlignment="1">
      <alignment horizontal="left"/>
      <protection/>
    </xf>
    <xf numFmtId="2" fontId="29" fillId="24" borderId="19" xfId="72" applyNumberFormat="1" applyFont="1" applyFill="1" applyBorder="1" applyAlignment="1">
      <alignment horizontal="center"/>
      <protection/>
    </xf>
    <xf numFmtId="2" fontId="29" fillId="24" borderId="10" xfId="72" applyNumberFormat="1" applyFont="1" applyFill="1" applyBorder="1" applyAlignment="1">
      <alignment horizontal="center"/>
      <protection/>
    </xf>
    <xf numFmtId="2" fontId="29" fillId="0" borderId="10" xfId="94" applyNumberFormat="1" applyFont="1" applyBorder="1" applyAlignment="1">
      <alignment horizontal="center"/>
    </xf>
    <xf numFmtId="0" fontId="101" fillId="0" borderId="20" xfId="72" applyFont="1" applyBorder="1" applyAlignment="1">
      <alignment horizontal="left"/>
      <protection/>
    </xf>
    <xf numFmtId="0" fontId="28" fillId="0" borderId="21" xfId="72" applyFont="1" applyBorder="1" applyAlignment="1">
      <alignment horizontal="left"/>
      <protection/>
    </xf>
    <xf numFmtId="0" fontId="28" fillId="0" borderId="21" xfId="72" applyFont="1" applyBorder="1" applyAlignment="1">
      <alignment horizontal="left" wrapText="1"/>
      <protection/>
    </xf>
    <xf numFmtId="2" fontId="29" fillId="0" borderId="21" xfId="72" applyNumberFormat="1" applyFont="1" applyBorder="1" applyAlignment="1">
      <alignment horizontal="center"/>
      <protection/>
    </xf>
    <xf numFmtId="0" fontId="29" fillId="0" borderId="21" xfId="72" applyFont="1" applyBorder="1" applyAlignment="1">
      <alignment horizontal="left" wrapText="1"/>
      <protection/>
    </xf>
    <xf numFmtId="2" fontId="29" fillId="24" borderId="21" xfId="72" applyNumberFormat="1" applyFont="1" applyFill="1" applyBorder="1" applyAlignment="1">
      <alignment horizontal="center"/>
      <protection/>
    </xf>
    <xf numFmtId="0" fontId="101" fillId="0" borderId="22" xfId="72" applyFont="1" applyBorder="1" applyAlignment="1">
      <alignment horizontal="left" wrapText="1"/>
      <protection/>
    </xf>
    <xf numFmtId="0" fontId="29" fillId="0" borderId="22" xfId="72" applyFont="1" applyBorder="1" applyAlignment="1">
      <alignment horizontal="left"/>
      <protection/>
    </xf>
    <xf numFmtId="2" fontId="29" fillId="0" borderId="22" xfId="72" applyNumberFormat="1" applyFont="1" applyBorder="1" applyAlignment="1">
      <alignment horizontal="center"/>
      <protection/>
    </xf>
    <xf numFmtId="0" fontId="0" fillId="0" borderId="0" xfId="72" applyFill="1">
      <alignment/>
      <protection/>
    </xf>
    <xf numFmtId="0" fontId="28" fillId="0" borderId="23" xfId="72" applyFont="1" applyBorder="1" applyAlignment="1">
      <alignment horizontal="left" wrapText="1"/>
      <protection/>
    </xf>
    <xf numFmtId="0" fontId="28" fillId="24" borderId="19" xfId="72" applyFont="1" applyFill="1" applyBorder="1" applyAlignment="1">
      <alignment horizontal="left" wrapText="1"/>
      <protection/>
    </xf>
    <xf numFmtId="0" fontId="28" fillId="0" borderId="10" xfId="72" applyFont="1" applyBorder="1" applyAlignment="1">
      <alignment horizontal="left" wrapText="1"/>
      <protection/>
    </xf>
    <xf numFmtId="0" fontId="28" fillId="24" borderId="17" xfId="72" applyFont="1" applyFill="1" applyBorder="1" applyAlignment="1">
      <alignment horizontal="left" wrapText="1"/>
      <protection/>
    </xf>
    <xf numFmtId="0" fontId="10" fillId="0" borderId="19" xfId="72" applyFont="1" applyBorder="1" applyAlignment="1">
      <alignment horizontal="left"/>
      <protection/>
    </xf>
    <xf numFmtId="0" fontId="10" fillId="0" borderId="0" xfId="72" applyFont="1" applyBorder="1" applyAlignment="1">
      <alignment horizontal="left"/>
      <protection/>
    </xf>
    <xf numFmtId="0" fontId="10" fillId="0" borderId="0" xfId="72" applyFont="1" applyBorder="1" applyAlignment="1">
      <alignment horizontal="left" wrapText="1"/>
      <protection/>
    </xf>
    <xf numFmtId="2" fontId="29" fillId="24" borderId="20" xfId="72" applyNumberFormat="1" applyFont="1" applyFill="1" applyBorder="1" applyAlignment="1">
      <alignment horizontal="center"/>
      <protection/>
    </xf>
    <xf numFmtId="0" fontId="29" fillId="0" borderId="19" xfId="72" applyFont="1" applyBorder="1" applyAlignment="1">
      <alignment horizontal="left" wrapText="1"/>
      <protection/>
    </xf>
    <xf numFmtId="0" fontId="29" fillId="0" borderId="10" xfId="72" applyFont="1" applyBorder="1" applyAlignment="1">
      <alignment horizontal="left" wrapText="1"/>
      <protection/>
    </xf>
    <xf numFmtId="0" fontId="101" fillId="0" borderId="17" xfId="72" applyFont="1" applyBorder="1" applyAlignment="1">
      <alignment horizontal="left"/>
      <protection/>
    </xf>
    <xf numFmtId="0" fontId="29" fillId="0" borderId="17" xfId="72" applyFont="1" applyBorder="1" applyAlignment="1">
      <alignment horizontal="left" wrapText="1"/>
      <protection/>
    </xf>
    <xf numFmtId="0" fontId="29" fillId="0" borderId="19" xfId="72" applyFont="1" applyFill="1" applyBorder="1" applyAlignment="1">
      <alignment horizontal="left"/>
      <protection/>
    </xf>
    <xf numFmtId="0" fontId="29" fillId="0" borderId="10" xfId="72" applyFont="1" applyFill="1" applyBorder="1" applyAlignment="1">
      <alignment horizontal="left"/>
      <protection/>
    </xf>
    <xf numFmtId="0" fontId="29" fillId="0" borderId="10" xfId="72" applyFont="1" applyFill="1" applyBorder="1" applyAlignment="1">
      <alignment horizontal="left" wrapText="1"/>
      <protection/>
    </xf>
    <xf numFmtId="0" fontId="28" fillId="0" borderId="17" xfId="72" applyFont="1" applyFill="1" applyBorder="1" applyAlignment="1">
      <alignment horizontal="left"/>
      <protection/>
    </xf>
    <xf numFmtId="0" fontId="29" fillId="0" borderId="17" xfId="72" applyFont="1" applyFill="1" applyBorder="1" applyAlignment="1">
      <alignment horizontal="left" wrapText="1"/>
      <protection/>
    </xf>
    <xf numFmtId="0" fontId="101" fillId="24" borderId="10" xfId="72" applyFont="1" applyFill="1" applyBorder="1" applyAlignment="1">
      <alignment horizontal="left"/>
      <protection/>
    </xf>
    <xf numFmtId="0" fontId="0" fillId="0" borderId="0" xfId="72" applyFill="1" applyBorder="1">
      <alignment/>
      <protection/>
    </xf>
    <xf numFmtId="2" fontId="29" fillId="24" borderId="17" xfId="72" applyNumberFormat="1" applyFont="1" applyFill="1" applyBorder="1" applyAlignment="1">
      <alignment horizontal="center"/>
      <protection/>
    </xf>
    <xf numFmtId="0" fontId="9" fillId="0" borderId="19" xfId="72" applyFont="1" applyBorder="1" applyAlignment="1">
      <alignment horizontal="left" wrapText="1"/>
      <protection/>
    </xf>
    <xf numFmtId="0" fontId="28" fillId="24" borderId="10" xfId="72" applyFont="1" applyFill="1" applyBorder="1" applyAlignment="1">
      <alignment horizontal="left"/>
      <protection/>
    </xf>
    <xf numFmtId="0" fontId="9" fillId="0" borderId="10" xfId="72" applyFont="1" applyBorder="1" applyAlignment="1">
      <alignment horizontal="left" wrapText="1"/>
      <protection/>
    </xf>
    <xf numFmtId="0" fontId="29" fillId="24" borderId="10" xfId="72" applyFont="1" applyFill="1" applyBorder="1" applyAlignment="1">
      <alignment horizontal="left" wrapText="1"/>
      <protection/>
    </xf>
    <xf numFmtId="0" fontId="101" fillId="0" borderId="17" xfId="72" applyFont="1" applyFill="1" applyBorder="1" applyAlignment="1">
      <alignment horizontal="left"/>
      <protection/>
    </xf>
    <xf numFmtId="0" fontId="29" fillId="0" borderId="17" xfId="72" applyFont="1" applyFill="1" applyBorder="1" applyAlignment="1">
      <alignment horizontal="left"/>
      <protection/>
    </xf>
    <xf numFmtId="2" fontId="29" fillId="0" borderId="17" xfId="72" applyNumberFormat="1" applyFont="1" applyFill="1" applyBorder="1" applyAlignment="1">
      <alignment horizontal="center"/>
      <protection/>
    </xf>
    <xf numFmtId="0" fontId="29" fillId="0" borderId="19" xfId="72" applyFont="1" applyFill="1" applyBorder="1" applyAlignment="1">
      <alignment horizontal="left" wrapText="1"/>
      <protection/>
    </xf>
    <xf numFmtId="2" fontId="29" fillId="0" borderId="19" xfId="72" applyNumberFormat="1" applyFont="1" applyFill="1" applyBorder="1" applyAlignment="1">
      <alignment horizontal="center"/>
      <protection/>
    </xf>
    <xf numFmtId="2" fontId="102" fillId="0" borderId="19" xfId="72" applyNumberFormat="1" applyFont="1" applyFill="1" applyBorder="1" applyAlignment="1">
      <alignment horizontal="center"/>
      <protection/>
    </xf>
    <xf numFmtId="0" fontId="28" fillId="24" borderId="19" xfId="72" applyFont="1" applyFill="1" applyBorder="1" applyAlignment="1">
      <alignment horizontal="left"/>
      <protection/>
    </xf>
    <xf numFmtId="0" fontId="29" fillId="24" borderId="19" xfId="72" applyFont="1" applyFill="1" applyBorder="1" applyAlignment="1">
      <alignment horizontal="left" wrapText="1"/>
      <protection/>
    </xf>
    <xf numFmtId="0" fontId="0" fillId="0" borderId="0" xfId="72" applyFont="1" applyFill="1">
      <alignment/>
      <protection/>
    </xf>
    <xf numFmtId="0" fontId="29" fillId="24" borderId="17" xfId="72" applyFont="1" applyFill="1" applyBorder="1" applyAlignment="1">
      <alignment horizontal="left" wrapText="1"/>
      <protection/>
    </xf>
    <xf numFmtId="2" fontId="29" fillId="0" borderId="17" xfId="72" applyNumberFormat="1" applyFont="1" applyBorder="1" applyAlignment="1">
      <alignment horizontal="center"/>
      <protection/>
    </xf>
    <xf numFmtId="2" fontId="9" fillId="24" borderId="10" xfId="72" applyNumberFormat="1" applyFont="1" applyFill="1" applyBorder="1" applyAlignment="1">
      <alignment horizontal="center"/>
      <protection/>
    </xf>
    <xf numFmtId="0" fontId="29" fillId="24" borderId="10" xfId="72" applyFont="1" applyFill="1" applyBorder="1" applyAlignment="1">
      <alignment horizontal="left"/>
      <protection/>
    </xf>
    <xf numFmtId="2" fontId="9" fillId="24" borderId="17" xfId="72" applyNumberFormat="1" applyFont="1" applyFill="1" applyBorder="1" applyAlignment="1">
      <alignment horizontal="center"/>
      <protection/>
    </xf>
    <xf numFmtId="2" fontId="9" fillId="0" borderId="10" xfId="72" applyNumberFormat="1" applyFont="1" applyFill="1" applyBorder="1" applyAlignment="1">
      <alignment horizontal="center"/>
      <protection/>
    </xf>
    <xf numFmtId="2" fontId="9" fillId="0" borderId="17" xfId="72" applyNumberFormat="1" applyFont="1" applyBorder="1" applyAlignment="1">
      <alignment horizontal="center"/>
      <protection/>
    </xf>
    <xf numFmtId="2" fontId="9" fillId="24" borderId="19" xfId="72" applyNumberFormat="1" applyFont="1" applyFill="1" applyBorder="1" applyAlignment="1">
      <alignment horizontal="center"/>
      <protection/>
    </xf>
    <xf numFmtId="0" fontId="103" fillId="0" borderId="0" xfId="72" applyFont="1" applyFill="1">
      <alignment/>
      <protection/>
    </xf>
    <xf numFmtId="4" fontId="0" fillId="0" borderId="24" xfId="72" applyNumberFormat="1" applyFill="1" applyBorder="1" applyAlignment="1" applyProtection="1">
      <alignment wrapText="1"/>
      <protection hidden="1"/>
    </xf>
    <xf numFmtId="0" fontId="10" fillId="0" borderId="16" xfId="72" applyFont="1" applyBorder="1" applyAlignment="1">
      <alignment horizontal="left"/>
      <protection/>
    </xf>
    <xf numFmtId="0" fontId="52" fillId="0" borderId="10" xfId="72" applyFont="1" applyBorder="1" applyAlignment="1">
      <alignment horizontal="left"/>
      <protection/>
    </xf>
    <xf numFmtId="2" fontId="29" fillId="24" borderId="22" xfId="72" applyNumberFormat="1" applyFont="1" applyFill="1" applyBorder="1" applyAlignment="1">
      <alignment horizontal="center"/>
      <protection/>
    </xf>
    <xf numFmtId="0" fontId="104" fillId="0" borderId="17" xfId="72" applyFont="1" applyBorder="1" applyAlignment="1">
      <alignment horizontal="left"/>
      <protection/>
    </xf>
    <xf numFmtId="0" fontId="105" fillId="0" borderId="0" xfId="72" applyFont="1" applyFill="1">
      <alignment/>
      <protection/>
    </xf>
    <xf numFmtId="0" fontId="36" fillId="2" borderId="25" xfId="72" applyFont="1" applyFill="1" applyBorder="1" applyAlignment="1">
      <alignment horizontal="center" wrapText="1"/>
      <protection/>
    </xf>
    <xf numFmtId="0" fontId="36" fillId="2" borderId="26" xfId="72" applyFont="1" applyFill="1" applyBorder="1" applyAlignment="1">
      <alignment horizontal="center" wrapText="1"/>
      <protection/>
    </xf>
    <xf numFmtId="0" fontId="36" fillId="2" borderId="27" xfId="72" applyFont="1" applyFill="1" applyBorder="1" applyAlignment="1">
      <alignment horizontal="center" wrapText="1"/>
      <protection/>
    </xf>
    <xf numFmtId="0" fontId="36" fillId="2" borderId="25" xfId="72" applyFont="1" applyFill="1" applyBorder="1" applyAlignment="1">
      <alignment horizontal="left" wrapText="1"/>
      <protection/>
    </xf>
    <xf numFmtId="0" fontId="36" fillId="2" borderId="26" xfId="72" applyFont="1" applyFill="1" applyBorder="1" applyAlignment="1">
      <alignment horizontal="left" wrapText="1"/>
      <protection/>
    </xf>
    <xf numFmtId="0" fontId="36" fillId="2" borderId="27" xfId="72" applyFont="1" applyFill="1" applyBorder="1" applyAlignment="1">
      <alignment horizontal="left" wrapText="1"/>
      <protection/>
    </xf>
    <xf numFmtId="0" fontId="83" fillId="24" borderId="28" xfId="72" applyFont="1" applyFill="1" applyBorder="1" applyAlignment="1">
      <alignment horizontal="center"/>
      <protection/>
    </xf>
    <xf numFmtId="0" fontId="83" fillId="24" borderId="16" xfId="72" applyFont="1" applyFill="1" applyBorder="1" applyAlignment="1">
      <alignment horizontal="center"/>
      <protection/>
    </xf>
    <xf numFmtId="0" fontId="83" fillId="24" borderId="29" xfId="72" applyFont="1" applyFill="1" applyBorder="1" applyAlignment="1">
      <alignment horizontal="center"/>
      <protection/>
    </xf>
    <xf numFmtId="0" fontId="83" fillId="24" borderId="11" xfId="72" applyFont="1" applyFill="1" applyBorder="1" applyAlignment="1">
      <alignment horizontal="center" wrapText="1"/>
      <protection/>
    </xf>
    <xf numFmtId="0" fontId="83" fillId="24" borderId="30" xfId="72" applyFont="1" applyFill="1" applyBorder="1" applyAlignment="1">
      <alignment horizontal="center" wrapText="1"/>
      <protection/>
    </xf>
    <xf numFmtId="0" fontId="83" fillId="24" borderId="31" xfId="72" applyFont="1" applyFill="1" applyBorder="1" applyAlignment="1">
      <alignment horizontal="center" wrapText="1"/>
      <protection/>
    </xf>
    <xf numFmtId="0" fontId="38" fillId="24" borderId="11" xfId="72" applyFont="1" applyFill="1" applyBorder="1" applyAlignment="1">
      <alignment horizontal="center"/>
      <protection/>
    </xf>
    <xf numFmtId="0" fontId="38" fillId="24" borderId="30" xfId="72" applyFont="1" applyFill="1" applyBorder="1" applyAlignment="1">
      <alignment horizontal="center"/>
      <protection/>
    </xf>
    <xf numFmtId="0" fontId="38" fillId="24" borderId="31" xfId="72" applyFont="1" applyFill="1" applyBorder="1" applyAlignment="1">
      <alignment horizontal="center"/>
      <protection/>
    </xf>
    <xf numFmtId="0" fontId="35" fillId="2" borderId="25" xfId="72" applyFont="1" applyFill="1" applyBorder="1" applyAlignment="1">
      <alignment horizontal="center" wrapText="1"/>
      <protection/>
    </xf>
    <xf numFmtId="0" fontId="35" fillId="2" borderId="26" xfId="72" applyFont="1" applyFill="1" applyBorder="1" applyAlignment="1">
      <alignment horizontal="center" wrapText="1"/>
      <protection/>
    </xf>
    <xf numFmtId="0" fontId="35" fillId="2" borderId="27" xfId="72" applyFont="1" applyFill="1" applyBorder="1" applyAlignment="1">
      <alignment horizontal="center" wrapText="1"/>
      <protection/>
    </xf>
    <xf numFmtId="0" fontId="66" fillId="2" borderId="25" xfId="72" applyFont="1" applyFill="1" applyBorder="1" applyAlignment="1">
      <alignment horizontal="left" wrapText="1"/>
      <protection/>
    </xf>
    <xf numFmtId="0" fontId="66" fillId="2" borderId="26" xfId="72" applyFont="1" applyFill="1" applyBorder="1" applyAlignment="1">
      <alignment horizontal="left" wrapText="1"/>
      <protection/>
    </xf>
    <xf numFmtId="0" fontId="66" fillId="2" borderId="27" xfId="72" applyFont="1" applyFill="1" applyBorder="1" applyAlignment="1">
      <alignment horizontal="left" wrapText="1"/>
      <protection/>
    </xf>
    <xf numFmtId="0" fontId="38" fillId="0" borderId="28" xfId="72" applyFont="1" applyBorder="1" applyAlignment="1">
      <alignment horizontal="left"/>
      <protection/>
    </xf>
    <xf numFmtId="0" fontId="38" fillId="0" borderId="16" xfId="72" applyFont="1" applyBorder="1" applyAlignment="1">
      <alignment horizontal="left"/>
      <protection/>
    </xf>
    <xf numFmtId="0" fontId="38" fillId="0" borderId="29" xfId="72" applyFont="1" applyBorder="1" applyAlignment="1">
      <alignment horizontal="left"/>
      <protection/>
    </xf>
    <xf numFmtId="0" fontId="38" fillId="0" borderId="11" xfId="72" applyFont="1" applyBorder="1" applyAlignment="1">
      <alignment horizontal="left"/>
      <protection/>
    </xf>
    <xf numFmtId="0" fontId="38" fillId="0" borderId="30" xfId="72" applyFont="1" applyBorder="1" applyAlignment="1">
      <alignment horizontal="left"/>
      <protection/>
    </xf>
    <xf numFmtId="0" fontId="38" fillId="0" borderId="31" xfId="72" applyFont="1" applyBorder="1" applyAlignment="1">
      <alignment horizontal="left"/>
      <protection/>
    </xf>
    <xf numFmtId="0" fontId="36" fillId="2" borderId="32" xfId="72" applyFont="1" applyFill="1" applyBorder="1" applyAlignment="1">
      <alignment horizontal="center" vertical="center"/>
      <protection/>
    </xf>
    <xf numFmtId="0" fontId="36" fillId="2" borderId="33" xfId="72" applyFont="1" applyFill="1" applyBorder="1" applyAlignment="1">
      <alignment horizontal="center" vertical="center"/>
      <protection/>
    </xf>
    <xf numFmtId="0" fontId="36" fillId="2" borderId="34" xfId="72" applyFont="1" applyFill="1" applyBorder="1" applyAlignment="1">
      <alignment horizontal="center" vertical="center"/>
      <protection/>
    </xf>
    <xf numFmtId="0" fontId="36" fillId="2" borderId="35" xfId="72" applyFont="1" applyFill="1" applyBorder="1" applyAlignment="1">
      <alignment horizontal="center" vertical="center"/>
      <protection/>
    </xf>
    <xf numFmtId="0" fontId="36" fillId="2" borderId="36" xfId="72" applyFont="1" applyFill="1" applyBorder="1" applyAlignment="1">
      <alignment horizontal="center" vertical="center"/>
      <protection/>
    </xf>
    <xf numFmtId="0" fontId="36" fillId="2" borderId="37" xfId="72" applyFont="1" applyFill="1" applyBorder="1" applyAlignment="1">
      <alignment horizontal="center" vertical="center"/>
      <protection/>
    </xf>
    <xf numFmtId="0" fontId="28" fillId="2" borderId="32" xfId="72" applyFont="1" applyFill="1" applyBorder="1" applyAlignment="1">
      <alignment horizontal="left" wrapText="1"/>
      <protection/>
    </xf>
    <xf numFmtId="0" fontId="28" fillId="2" borderId="33" xfId="72" applyFont="1" applyFill="1" applyBorder="1" applyAlignment="1">
      <alignment horizontal="left" wrapText="1"/>
      <protection/>
    </xf>
    <xf numFmtId="0" fontId="28" fillId="2" borderId="34" xfId="72" applyFont="1" applyFill="1" applyBorder="1" applyAlignment="1">
      <alignment horizontal="left" wrapText="1"/>
      <protection/>
    </xf>
    <xf numFmtId="0" fontId="28" fillId="2" borderId="35" xfId="72" applyFont="1" applyFill="1" applyBorder="1" applyAlignment="1">
      <alignment horizontal="left" wrapText="1"/>
      <protection/>
    </xf>
    <xf numFmtId="0" fontId="28" fillId="2" borderId="36" xfId="72" applyFont="1" applyFill="1" applyBorder="1" applyAlignment="1">
      <alignment horizontal="left" wrapText="1"/>
      <protection/>
    </xf>
    <xf numFmtId="0" fontId="28" fillId="2" borderId="37" xfId="72" applyFont="1" applyFill="1" applyBorder="1" applyAlignment="1">
      <alignment horizontal="left" wrapText="1"/>
      <protection/>
    </xf>
    <xf numFmtId="0" fontId="35" fillId="2" borderId="25" xfId="72" applyFont="1" applyFill="1" applyBorder="1" applyAlignment="1">
      <alignment horizontal="left" wrapText="1"/>
      <protection/>
    </xf>
    <xf numFmtId="0" fontId="35" fillId="2" borderId="26" xfId="72" applyFont="1" applyFill="1" applyBorder="1" applyAlignment="1">
      <alignment horizontal="left" wrapText="1"/>
      <protection/>
    </xf>
    <xf numFmtId="0" fontId="35" fillId="2" borderId="27" xfId="72" applyFont="1" applyFill="1" applyBorder="1" applyAlignment="1">
      <alignment horizontal="left" wrapText="1"/>
      <protection/>
    </xf>
    <xf numFmtId="0" fontId="8" fillId="2" borderId="25" xfId="72" applyFont="1" applyFill="1" applyBorder="1" applyAlignment="1">
      <alignment horizontal="left" wrapText="1"/>
      <protection/>
    </xf>
    <xf numFmtId="0" fontId="8" fillId="2" borderId="26" xfId="72" applyFont="1" applyFill="1" applyBorder="1" applyAlignment="1">
      <alignment horizontal="left" wrapText="1"/>
      <protection/>
    </xf>
    <xf numFmtId="0" fontId="8" fillId="2" borderId="27" xfId="72" applyFont="1" applyFill="1" applyBorder="1" applyAlignment="1">
      <alignment horizontal="left" wrapText="1"/>
      <protection/>
    </xf>
    <xf numFmtId="0" fontId="35" fillId="2" borderId="32" xfId="72" applyFont="1" applyFill="1" applyBorder="1" applyAlignment="1">
      <alignment horizontal="left" wrapText="1"/>
      <protection/>
    </xf>
    <xf numFmtId="0" fontId="35" fillId="2" borderId="33" xfId="72" applyFont="1" applyFill="1" applyBorder="1" applyAlignment="1">
      <alignment horizontal="left" wrapText="1"/>
      <protection/>
    </xf>
    <xf numFmtId="0" fontId="35" fillId="2" borderId="34" xfId="72" applyFont="1" applyFill="1" applyBorder="1" applyAlignment="1">
      <alignment horizontal="left" wrapText="1"/>
      <protection/>
    </xf>
    <xf numFmtId="0" fontId="35" fillId="2" borderId="35" xfId="72" applyFont="1" applyFill="1" applyBorder="1" applyAlignment="1">
      <alignment horizontal="left" wrapText="1"/>
      <protection/>
    </xf>
    <xf numFmtId="0" fontId="35" fillId="2" borderId="36" xfId="72" applyFont="1" applyFill="1" applyBorder="1" applyAlignment="1">
      <alignment horizontal="left" wrapText="1"/>
      <protection/>
    </xf>
    <xf numFmtId="0" fontId="35" fillId="2" borderId="37" xfId="72" applyFont="1" applyFill="1" applyBorder="1" applyAlignment="1">
      <alignment horizontal="left" wrapText="1"/>
      <protection/>
    </xf>
    <xf numFmtId="2" fontId="29" fillId="0" borderId="10" xfId="72" applyNumberFormat="1" applyFont="1" applyBorder="1" applyAlignment="1">
      <alignment horizontal="center"/>
      <protection/>
    </xf>
    <xf numFmtId="0" fontId="36" fillId="2" borderId="25" xfId="72" applyFont="1" applyFill="1" applyBorder="1" applyAlignment="1">
      <alignment horizontal="center"/>
      <protection/>
    </xf>
    <xf numFmtId="0" fontId="36" fillId="2" borderId="26" xfId="72" applyFont="1" applyFill="1" applyBorder="1" applyAlignment="1">
      <alignment horizontal="center"/>
      <protection/>
    </xf>
    <xf numFmtId="0" fontId="36" fillId="2" borderId="27" xfId="72" applyFont="1" applyFill="1" applyBorder="1" applyAlignment="1">
      <alignment horizontal="center"/>
      <protection/>
    </xf>
    <xf numFmtId="0" fontId="35" fillId="2" borderId="11" xfId="72" applyFont="1" applyFill="1" applyBorder="1" applyAlignment="1">
      <alignment horizontal="left" wrapText="1"/>
      <protection/>
    </xf>
    <xf numFmtId="0" fontId="35" fillId="2" borderId="30" xfId="72" applyFont="1" applyFill="1" applyBorder="1" applyAlignment="1">
      <alignment horizontal="left" wrapText="1"/>
      <protection/>
    </xf>
    <xf numFmtId="0" fontId="35" fillId="2" borderId="31" xfId="72" applyFont="1" applyFill="1" applyBorder="1" applyAlignment="1">
      <alignment horizontal="left" wrapText="1"/>
      <protection/>
    </xf>
    <xf numFmtId="0" fontId="28" fillId="0" borderId="28" xfId="72" applyFont="1" applyBorder="1" applyAlignment="1">
      <alignment horizontal="left" wrapText="1"/>
      <protection/>
    </xf>
    <xf numFmtId="0" fontId="0" fillId="0" borderId="11" xfId="72" applyBorder="1" applyAlignment="1">
      <alignment horizontal="left"/>
      <protection/>
    </xf>
    <xf numFmtId="2" fontId="29" fillId="0" borderId="31" xfId="72" applyNumberFormat="1" applyFont="1" applyBorder="1" applyAlignment="1">
      <alignment horizontal="center"/>
      <protection/>
    </xf>
    <xf numFmtId="0" fontId="0" fillId="0" borderId="31" xfId="72" applyBorder="1" applyAlignment="1">
      <alignment horizontal="center"/>
      <protection/>
    </xf>
    <xf numFmtId="0" fontId="0" fillId="0" borderId="10" xfId="72" applyBorder="1" applyAlignment="1">
      <alignment horizontal="center"/>
      <protection/>
    </xf>
    <xf numFmtId="0" fontId="0" fillId="0" borderId="10" xfId="72" applyFont="1" applyBorder="1" applyAlignment="1">
      <alignment horizontal="center"/>
      <protection/>
    </xf>
    <xf numFmtId="0" fontId="28" fillId="0" borderId="11" xfId="72" applyFont="1" applyBorder="1" applyAlignment="1">
      <alignment horizontal="left" wrapText="1"/>
      <protection/>
    </xf>
    <xf numFmtId="0" fontId="28" fillId="24" borderId="38" xfId="72" applyFont="1" applyFill="1" applyBorder="1" applyAlignment="1">
      <alignment horizontal="left" wrapText="1"/>
      <protection/>
    </xf>
    <xf numFmtId="0" fontId="0" fillId="0" borderId="28" xfId="72" applyBorder="1" applyAlignment="1">
      <alignment horizontal="left" wrapText="1"/>
      <protection/>
    </xf>
    <xf numFmtId="0" fontId="70" fillId="0" borderId="10" xfId="72" applyFont="1" applyBorder="1" applyAlignment="1">
      <alignment horizontal="left"/>
      <protection/>
    </xf>
    <xf numFmtId="0" fontId="70" fillId="0" borderId="11" xfId="72" applyFont="1" applyBorder="1" applyAlignment="1">
      <alignment horizontal="left"/>
      <protection/>
    </xf>
    <xf numFmtId="0" fontId="8" fillId="2" borderId="39" xfId="72" applyFont="1" applyFill="1" applyBorder="1" applyAlignment="1">
      <alignment horizontal="left" wrapText="1"/>
      <protection/>
    </xf>
    <xf numFmtId="0" fontId="9" fillId="2" borderId="21" xfId="72" applyFont="1" applyFill="1" applyBorder="1" applyAlignment="1">
      <alignment horizontal="left" wrapText="1"/>
      <protection/>
    </xf>
    <xf numFmtId="0" fontId="9" fillId="2" borderId="40" xfId="72" applyFont="1" applyFill="1" applyBorder="1" applyAlignment="1">
      <alignment horizontal="left" wrapText="1"/>
      <protection/>
    </xf>
    <xf numFmtId="0" fontId="28" fillId="2" borderId="41" xfId="72" applyFont="1" applyFill="1" applyBorder="1" applyAlignment="1">
      <alignment horizontal="left" wrapText="1"/>
      <protection/>
    </xf>
    <xf numFmtId="0" fontId="9" fillId="2" borderId="22" xfId="72" applyFont="1" applyFill="1" applyBorder="1" applyAlignment="1">
      <alignment horizontal="left" wrapText="1"/>
      <protection/>
    </xf>
    <xf numFmtId="0" fontId="9" fillId="2" borderId="42" xfId="72" applyFont="1" applyFill="1" applyBorder="1" applyAlignment="1">
      <alignment horizontal="left" wrapText="1"/>
      <protection/>
    </xf>
    <xf numFmtId="0" fontId="28" fillId="2" borderId="39" xfId="72" applyFont="1" applyFill="1" applyBorder="1" applyAlignment="1">
      <alignment horizontal="left" wrapText="1"/>
      <protection/>
    </xf>
    <xf numFmtId="0" fontId="35" fillId="2" borderId="39" xfId="72" applyFont="1" applyFill="1" applyBorder="1" applyAlignment="1">
      <alignment horizontal="left"/>
      <protection/>
    </xf>
    <xf numFmtId="0" fontId="93" fillId="2" borderId="21" xfId="72" applyFont="1" applyFill="1" applyBorder="1" applyAlignment="1">
      <alignment horizontal="left"/>
      <protection/>
    </xf>
    <xf numFmtId="0" fontId="93" fillId="2" borderId="40" xfId="72" applyFont="1" applyFill="1" applyBorder="1" applyAlignment="1">
      <alignment horizontal="left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ny_Article Master data templete v.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Гиперссылка 4" xfId="47"/>
    <cellStyle name="Гиперссылка 5" xfId="48"/>
    <cellStyle name="Гиперссылка 6" xfId="49"/>
    <cellStyle name="Гиперссылка 7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11" xfId="62"/>
    <cellStyle name="Обычный 12" xfId="63"/>
    <cellStyle name="Обычный 13" xfId="64"/>
    <cellStyle name="Обычный 14" xfId="65"/>
    <cellStyle name="Обычный 15" xfId="66"/>
    <cellStyle name="Обычный 16" xfId="67"/>
    <cellStyle name="Обычный 17" xfId="68"/>
    <cellStyle name="Обычный 18" xfId="69"/>
    <cellStyle name="Обычный 19" xfId="70"/>
    <cellStyle name="Обычный 2" xfId="71"/>
    <cellStyle name="Обычный 2 2" xfId="72"/>
    <cellStyle name="Обычный 3" xfId="73"/>
    <cellStyle name="Обычный 3 2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Процентный 2" xfId="86"/>
    <cellStyle name="Процентный 3" xfId="87"/>
    <cellStyle name="Процентный 4" xfId="88"/>
    <cellStyle name="Процентный 5" xfId="89"/>
    <cellStyle name="Процентный 6" xfId="90"/>
    <cellStyle name="Процентный 7" xfId="91"/>
    <cellStyle name="Процентный 8" xfId="92"/>
    <cellStyle name="Процентный 9" xfId="93"/>
    <cellStyle name="Процентный 9 2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  <cellStyle name="常规_Sheet1" xfId="100"/>
    <cellStyle name="普通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6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14.375" style="1" customWidth="1"/>
    <col min="2" max="2" width="36.375" style="1" customWidth="1"/>
    <col min="3" max="3" width="11.25390625" style="1" customWidth="1"/>
    <col min="4" max="4" width="9.75390625" style="1" customWidth="1"/>
    <col min="5" max="5" width="8.375" style="1" customWidth="1"/>
    <col min="6" max="6" width="8.75390625" style="1" customWidth="1"/>
    <col min="7" max="13" width="9.125" style="50" customWidth="1"/>
    <col min="14" max="16384" width="9.125" style="1" customWidth="1"/>
  </cols>
  <sheetData>
    <row r="1" spans="1:6" ht="20.25">
      <c r="A1" s="2"/>
      <c r="B1" s="166" t="s">
        <v>691</v>
      </c>
      <c r="C1" s="166"/>
      <c r="D1" s="166"/>
      <c r="E1" s="167"/>
      <c r="F1" s="12"/>
    </row>
    <row r="2" spans="1:6" ht="51.75" customHeight="1" thickBot="1">
      <c r="A2" s="13"/>
      <c r="B2" s="14" t="s">
        <v>349</v>
      </c>
      <c r="C2" s="15" t="s">
        <v>433</v>
      </c>
      <c r="D2" s="15" t="s">
        <v>14</v>
      </c>
      <c r="E2" s="15" t="s">
        <v>563</v>
      </c>
      <c r="F2" s="16" t="s">
        <v>533</v>
      </c>
    </row>
    <row r="3" spans="1:6" ht="78.75" customHeight="1" thickBot="1">
      <c r="A3" s="168" t="s">
        <v>642</v>
      </c>
      <c r="B3" s="169"/>
      <c r="C3" s="169"/>
      <c r="D3" s="169"/>
      <c r="E3" s="169"/>
      <c r="F3" s="170"/>
    </row>
    <row r="4" spans="1:6" ht="15">
      <c r="A4" s="17" t="s">
        <v>225</v>
      </c>
      <c r="B4" s="18" t="s">
        <v>224</v>
      </c>
      <c r="C4" s="19">
        <f aca="true" t="shared" si="0" ref="C4:C10">D4*1.5</f>
        <v>349.70925</v>
      </c>
      <c r="D4" s="19">
        <f aca="true" t="shared" si="1" ref="D4:D10">E4*1.15</f>
        <v>233.1395</v>
      </c>
      <c r="E4" s="19">
        <f aca="true" t="shared" si="2" ref="E4:E10">F4+F4/100*10</f>
        <v>202.73000000000002</v>
      </c>
      <c r="F4" s="19">
        <v>184.3</v>
      </c>
    </row>
    <row r="5" spans="1:6" ht="15">
      <c r="A5" s="20" t="s">
        <v>227</v>
      </c>
      <c r="B5" s="21" t="s">
        <v>226</v>
      </c>
      <c r="C5" s="22">
        <f t="shared" si="0"/>
        <v>349.70925</v>
      </c>
      <c r="D5" s="22">
        <f t="shared" si="1"/>
        <v>233.1395</v>
      </c>
      <c r="E5" s="22">
        <f t="shared" si="2"/>
        <v>202.73000000000002</v>
      </c>
      <c r="F5" s="19">
        <v>184.3</v>
      </c>
    </row>
    <row r="6" spans="1:6" ht="15">
      <c r="A6" s="23" t="s">
        <v>351</v>
      </c>
      <c r="B6" s="21" t="s">
        <v>350</v>
      </c>
      <c r="C6" s="22">
        <f t="shared" si="0"/>
        <v>349.70925</v>
      </c>
      <c r="D6" s="22">
        <f t="shared" si="1"/>
        <v>233.1395</v>
      </c>
      <c r="E6" s="22">
        <f t="shared" si="2"/>
        <v>202.73000000000002</v>
      </c>
      <c r="F6" s="19">
        <v>184.3</v>
      </c>
    </row>
    <row r="7" spans="1:6" ht="15">
      <c r="A7" s="23" t="s">
        <v>353</v>
      </c>
      <c r="B7" s="21" t="s">
        <v>352</v>
      </c>
      <c r="C7" s="22">
        <f t="shared" si="0"/>
        <v>461.472</v>
      </c>
      <c r="D7" s="22">
        <f t="shared" si="1"/>
        <v>307.64799999999997</v>
      </c>
      <c r="E7" s="22">
        <f t="shared" si="2"/>
        <v>267.52</v>
      </c>
      <c r="F7" s="22">
        <v>243.2</v>
      </c>
    </row>
    <row r="8" spans="1:6" ht="15">
      <c r="A8" s="23" t="s">
        <v>355</v>
      </c>
      <c r="B8" s="21" t="s">
        <v>354</v>
      </c>
      <c r="C8" s="22">
        <f t="shared" si="0"/>
        <v>551.6032499999999</v>
      </c>
      <c r="D8" s="22">
        <f t="shared" si="1"/>
        <v>367.73549999999994</v>
      </c>
      <c r="E8" s="22">
        <f t="shared" si="2"/>
        <v>319.77</v>
      </c>
      <c r="F8" s="24">
        <v>290.7</v>
      </c>
    </row>
    <row r="9" spans="1:6" ht="15">
      <c r="A9" s="23" t="s">
        <v>376</v>
      </c>
      <c r="B9" s="21" t="s">
        <v>375</v>
      </c>
      <c r="C9" s="22">
        <f t="shared" si="0"/>
        <v>656.1555</v>
      </c>
      <c r="D9" s="22">
        <f t="shared" si="1"/>
        <v>437.43699999999995</v>
      </c>
      <c r="E9" s="22">
        <f>F9+F9/100*10</f>
        <v>380.38</v>
      </c>
      <c r="F9" s="22">
        <v>345.8</v>
      </c>
    </row>
    <row r="10" spans="1:6" ht="15.75" thickBot="1">
      <c r="A10" s="25" t="s">
        <v>10</v>
      </c>
      <c r="B10" s="26" t="s">
        <v>303</v>
      </c>
      <c r="C10" s="22">
        <f t="shared" si="0"/>
        <v>643.2524999999998</v>
      </c>
      <c r="D10" s="27">
        <f t="shared" si="1"/>
        <v>428.8349999999999</v>
      </c>
      <c r="E10" s="27">
        <f t="shared" si="2"/>
        <v>372.9</v>
      </c>
      <c r="F10" s="27">
        <v>339</v>
      </c>
    </row>
    <row r="11" spans="1:6" ht="33" customHeight="1" thickBot="1">
      <c r="A11" s="171" t="s">
        <v>551</v>
      </c>
      <c r="B11" s="172"/>
      <c r="C11" s="172"/>
      <c r="D11" s="172"/>
      <c r="E11" s="172"/>
      <c r="F11" s="173"/>
    </row>
    <row r="12" spans="1:6" ht="15">
      <c r="A12" s="23" t="s">
        <v>552</v>
      </c>
      <c r="B12" s="21" t="s">
        <v>350</v>
      </c>
      <c r="C12" s="22">
        <f>D12*1.5</f>
        <v>288.41999999999996</v>
      </c>
      <c r="D12" s="22">
        <f>E12*1.15</f>
        <v>192.27999999999997</v>
      </c>
      <c r="E12" s="22">
        <f>F12+F12/100*10</f>
        <v>167.2</v>
      </c>
      <c r="F12" s="22">
        <v>152</v>
      </c>
    </row>
    <row r="13" spans="1:6" ht="15">
      <c r="A13" s="23" t="s">
        <v>553</v>
      </c>
      <c r="B13" s="21" t="s">
        <v>377</v>
      </c>
      <c r="C13" s="22">
        <f>D13*1.5</f>
        <v>360.525</v>
      </c>
      <c r="D13" s="22">
        <f>E13*1.15</f>
        <v>240.35</v>
      </c>
      <c r="E13" s="22">
        <f>F13+F13/100*10</f>
        <v>209</v>
      </c>
      <c r="F13" s="22">
        <v>190</v>
      </c>
    </row>
    <row r="14" spans="1:6" ht="15.75" thickBot="1">
      <c r="A14" s="25" t="s">
        <v>554</v>
      </c>
      <c r="B14" s="21" t="s">
        <v>378</v>
      </c>
      <c r="C14" s="22">
        <f>D14*1.5</f>
        <v>432.63</v>
      </c>
      <c r="D14" s="22">
        <f>E14*1.15</f>
        <v>288.42</v>
      </c>
      <c r="E14" s="22">
        <f>F14+F14/100*10</f>
        <v>250.8</v>
      </c>
      <c r="F14" s="22">
        <v>228</v>
      </c>
    </row>
    <row r="15" spans="1:6" ht="51" customHeight="1" thickBot="1">
      <c r="A15" s="174" t="s">
        <v>534</v>
      </c>
      <c r="B15" s="169"/>
      <c r="C15" s="169"/>
      <c r="D15" s="169"/>
      <c r="E15" s="169"/>
      <c r="F15" s="170"/>
    </row>
    <row r="16" spans="1:6" ht="15">
      <c r="A16" s="17" t="s">
        <v>15</v>
      </c>
      <c r="B16" s="18" t="s">
        <v>302</v>
      </c>
      <c r="C16" s="19">
        <f>D16*1.5</f>
        <v>432.63</v>
      </c>
      <c r="D16" s="19">
        <f>E16*1.15</f>
        <v>288.42</v>
      </c>
      <c r="E16" s="19">
        <f>F16+F16/100*10</f>
        <v>250.8</v>
      </c>
      <c r="F16" s="19">
        <v>228</v>
      </c>
    </row>
    <row r="17" spans="1:6" ht="15">
      <c r="A17" s="23" t="s">
        <v>16</v>
      </c>
      <c r="B17" s="21" t="s">
        <v>352</v>
      </c>
      <c r="C17" s="22">
        <f>D17*1.5</f>
        <v>569.6294999999999</v>
      </c>
      <c r="D17" s="22">
        <f>E17*1.15</f>
        <v>379.75299999999993</v>
      </c>
      <c r="E17" s="22">
        <f>F17+F17/100*10</f>
        <v>330.21999999999997</v>
      </c>
      <c r="F17" s="22">
        <v>300.2</v>
      </c>
    </row>
    <row r="18" spans="1:6" ht="15">
      <c r="A18" s="23" t="s">
        <v>17</v>
      </c>
      <c r="B18" s="21" t="s">
        <v>354</v>
      </c>
      <c r="C18" s="22">
        <f>D18*1.5</f>
        <v>681.39225</v>
      </c>
      <c r="D18" s="22">
        <f>E18*1.15</f>
        <v>454.2615</v>
      </c>
      <c r="E18" s="22">
        <f>F18+F18/100*10</f>
        <v>395.01000000000005</v>
      </c>
      <c r="F18" s="22">
        <v>359.1</v>
      </c>
    </row>
    <row r="19" spans="1:6" ht="15.75" thickBot="1">
      <c r="A19" s="28" t="s">
        <v>18</v>
      </c>
      <c r="B19" s="29" t="s">
        <v>303</v>
      </c>
      <c r="C19" s="30">
        <f>D19*1.5</f>
        <v>710.23425</v>
      </c>
      <c r="D19" s="30">
        <f>E19*1.15</f>
        <v>473.48949999999996</v>
      </c>
      <c r="E19" s="30">
        <f>F19+F19/100*10</f>
        <v>411.73</v>
      </c>
      <c r="F19" s="30">
        <v>374.3</v>
      </c>
    </row>
    <row r="20" spans="1:6" ht="24" customHeight="1" thickBot="1">
      <c r="A20" s="175" t="s">
        <v>172</v>
      </c>
      <c r="B20" s="176"/>
      <c r="C20" s="176"/>
      <c r="D20" s="176"/>
      <c r="E20" s="176"/>
      <c r="F20" s="177"/>
    </row>
    <row r="21" spans="1:6" ht="29.25">
      <c r="A21" s="31" t="s">
        <v>19</v>
      </c>
      <c r="B21" s="32" t="s">
        <v>20</v>
      </c>
      <c r="C21" s="19">
        <f>D21*1.5</f>
        <v>32.447250000000004</v>
      </c>
      <c r="D21" s="19">
        <f>E21*1.15</f>
        <v>21.631500000000003</v>
      </c>
      <c r="E21" s="19">
        <f>F21+F21/100*10</f>
        <v>18.810000000000002</v>
      </c>
      <c r="F21" s="33">
        <v>17.1</v>
      </c>
    </row>
    <row r="22" spans="1:6" ht="29.25">
      <c r="A22" s="34" t="s">
        <v>21</v>
      </c>
      <c r="B22" s="35" t="s">
        <v>22</v>
      </c>
      <c r="C22" s="22">
        <f>D22*1.5</f>
        <v>32.447250000000004</v>
      </c>
      <c r="D22" s="22">
        <f>E22*1.15</f>
        <v>21.631500000000003</v>
      </c>
      <c r="E22" s="22">
        <f>F22+F22/100*10</f>
        <v>18.810000000000002</v>
      </c>
      <c r="F22" s="36">
        <v>17.1</v>
      </c>
    </row>
    <row r="23" spans="1:6" ht="30" thickBot="1">
      <c r="A23" s="34" t="s">
        <v>23</v>
      </c>
      <c r="B23" s="35" t="s">
        <v>24</v>
      </c>
      <c r="C23" s="22">
        <f>D23*1.5</f>
        <v>39.65774999999999</v>
      </c>
      <c r="D23" s="22">
        <f>E23*1.15</f>
        <v>26.438499999999998</v>
      </c>
      <c r="E23" s="22">
        <f>F23+F23/100*10</f>
        <v>22.99</v>
      </c>
      <c r="F23" s="36">
        <v>20.9</v>
      </c>
    </row>
    <row r="24" spans="1:6" ht="35.25" customHeight="1" thickBot="1">
      <c r="A24" s="168" t="s">
        <v>643</v>
      </c>
      <c r="B24" s="169"/>
      <c r="C24" s="169"/>
      <c r="D24" s="169"/>
      <c r="E24" s="169"/>
      <c r="F24" s="170"/>
    </row>
    <row r="25" spans="1:6" ht="15">
      <c r="A25" s="37" t="s">
        <v>231</v>
      </c>
      <c r="B25" s="18" t="s">
        <v>25</v>
      </c>
      <c r="C25" s="19">
        <f>D25*1.5</f>
        <v>436.23524999999995</v>
      </c>
      <c r="D25" s="19">
        <f aca="true" t="shared" si="3" ref="D25:D54">E25*1.15</f>
        <v>290.82349999999997</v>
      </c>
      <c r="E25" s="19">
        <f aca="true" t="shared" si="4" ref="E25:E54">F25+F25/100*10</f>
        <v>252.89000000000001</v>
      </c>
      <c r="F25" s="38">
        <v>229.9</v>
      </c>
    </row>
    <row r="26" spans="1:6" ht="15">
      <c r="A26" s="23" t="s">
        <v>212</v>
      </c>
      <c r="B26" s="21" t="s">
        <v>26</v>
      </c>
      <c r="C26" s="22">
        <f>D26*1.5</f>
        <v>436.23524999999995</v>
      </c>
      <c r="D26" s="22">
        <f t="shared" si="3"/>
        <v>290.82349999999997</v>
      </c>
      <c r="E26" s="22">
        <f t="shared" si="4"/>
        <v>252.89000000000001</v>
      </c>
      <c r="F26" s="39">
        <v>229.9</v>
      </c>
    </row>
    <row r="27" spans="1:6" ht="15">
      <c r="A27" s="20" t="s">
        <v>435</v>
      </c>
      <c r="B27" s="21" t="s">
        <v>434</v>
      </c>
      <c r="C27" s="22">
        <f aca="true" t="shared" si="5" ref="C27:C54">D27*1.5</f>
        <v>673.233</v>
      </c>
      <c r="D27" s="22">
        <f t="shared" si="3"/>
        <v>448.822</v>
      </c>
      <c r="E27" s="22">
        <f t="shared" si="4"/>
        <v>390.28000000000003</v>
      </c>
      <c r="F27" s="22">
        <v>354.8</v>
      </c>
    </row>
    <row r="28" spans="1:6" ht="15">
      <c r="A28" s="20" t="s">
        <v>438</v>
      </c>
      <c r="B28" s="21" t="s">
        <v>27</v>
      </c>
      <c r="C28" s="22">
        <f t="shared" si="5"/>
        <v>751.0305</v>
      </c>
      <c r="D28" s="22">
        <f t="shared" si="3"/>
        <v>500.68699999999995</v>
      </c>
      <c r="E28" s="22">
        <f t="shared" si="4"/>
        <v>435.38</v>
      </c>
      <c r="F28" s="22">
        <v>395.8</v>
      </c>
    </row>
    <row r="29" spans="1:6" ht="15">
      <c r="A29" s="20" t="s">
        <v>442</v>
      </c>
      <c r="B29" s="21" t="s">
        <v>28</v>
      </c>
      <c r="C29" s="22">
        <f t="shared" si="5"/>
        <v>797.7089999999998</v>
      </c>
      <c r="D29" s="22">
        <f t="shared" si="3"/>
        <v>531.8059999999999</v>
      </c>
      <c r="E29" s="22">
        <f t="shared" si="4"/>
        <v>462.44</v>
      </c>
      <c r="F29" s="22">
        <v>420.4</v>
      </c>
    </row>
    <row r="30" spans="1:6" ht="15">
      <c r="A30" s="23" t="s">
        <v>445</v>
      </c>
      <c r="B30" s="21" t="s">
        <v>29</v>
      </c>
      <c r="C30" s="22">
        <f t="shared" si="5"/>
        <v>888.4094999999999</v>
      </c>
      <c r="D30" s="22">
        <f t="shared" si="3"/>
        <v>592.2729999999999</v>
      </c>
      <c r="E30" s="22">
        <f t="shared" si="4"/>
        <v>515.02</v>
      </c>
      <c r="F30" s="22">
        <v>468.2</v>
      </c>
    </row>
    <row r="31" spans="1:6" ht="15">
      <c r="A31" s="23" t="s">
        <v>449</v>
      </c>
      <c r="B31" s="21" t="s">
        <v>448</v>
      </c>
      <c r="C31" s="22">
        <f t="shared" si="5"/>
        <v>977.2124999999999</v>
      </c>
      <c r="D31" s="22">
        <f t="shared" si="3"/>
        <v>651.4749999999999</v>
      </c>
      <c r="E31" s="22">
        <f t="shared" si="4"/>
        <v>566.5</v>
      </c>
      <c r="F31" s="22">
        <v>515</v>
      </c>
    </row>
    <row r="32" spans="1:6" ht="15">
      <c r="A32" s="23" t="s">
        <v>453</v>
      </c>
      <c r="B32" s="21" t="s">
        <v>452</v>
      </c>
      <c r="C32" s="22">
        <f t="shared" si="5"/>
        <v>996.1875</v>
      </c>
      <c r="D32" s="22">
        <f t="shared" si="3"/>
        <v>664.125</v>
      </c>
      <c r="E32" s="22">
        <f t="shared" si="4"/>
        <v>577.5</v>
      </c>
      <c r="F32" s="22">
        <v>525</v>
      </c>
    </row>
    <row r="33" spans="1:6" ht="15">
      <c r="A33" s="23" t="s">
        <v>457</v>
      </c>
      <c r="B33" s="21" t="s">
        <v>456</v>
      </c>
      <c r="C33" s="22">
        <f t="shared" si="5"/>
        <v>1031.2912499999998</v>
      </c>
      <c r="D33" s="22">
        <f t="shared" si="3"/>
        <v>687.5274999999999</v>
      </c>
      <c r="E33" s="22">
        <f t="shared" si="4"/>
        <v>597.85</v>
      </c>
      <c r="F33" s="22">
        <v>543.5</v>
      </c>
    </row>
    <row r="34" spans="1:6" ht="15">
      <c r="A34" s="23" t="s">
        <v>338</v>
      </c>
      <c r="B34" s="21" t="s">
        <v>337</v>
      </c>
      <c r="C34" s="22">
        <f t="shared" si="5"/>
        <v>998.6542499999998</v>
      </c>
      <c r="D34" s="22">
        <f t="shared" si="3"/>
        <v>665.7694999999999</v>
      </c>
      <c r="E34" s="22">
        <f t="shared" si="4"/>
        <v>578.93</v>
      </c>
      <c r="F34" s="40">
        <v>526.3</v>
      </c>
    </row>
    <row r="35" spans="1:6" ht="15">
      <c r="A35" s="23" t="s">
        <v>229</v>
      </c>
      <c r="B35" s="21" t="s">
        <v>228</v>
      </c>
      <c r="C35" s="22">
        <f t="shared" si="5"/>
        <v>1114.02225</v>
      </c>
      <c r="D35" s="22">
        <f t="shared" si="3"/>
        <v>742.6815</v>
      </c>
      <c r="E35" s="22">
        <f t="shared" si="4"/>
        <v>645.8100000000001</v>
      </c>
      <c r="F35" s="22">
        <v>587.1</v>
      </c>
    </row>
    <row r="36" spans="1:6" ht="15">
      <c r="A36" s="20" t="s">
        <v>499</v>
      </c>
      <c r="B36" s="21" t="s">
        <v>498</v>
      </c>
      <c r="C36" s="22">
        <f t="shared" si="5"/>
        <v>499.0425</v>
      </c>
      <c r="D36" s="22">
        <f t="shared" si="3"/>
        <v>332.695</v>
      </c>
      <c r="E36" s="22">
        <f t="shared" si="4"/>
        <v>289.3</v>
      </c>
      <c r="F36" s="39">
        <v>263</v>
      </c>
    </row>
    <row r="37" spans="1:6" ht="15">
      <c r="A37" s="20" t="s">
        <v>439</v>
      </c>
      <c r="B37" s="21" t="s">
        <v>30</v>
      </c>
      <c r="C37" s="22">
        <f t="shared" si="5"/>
        <v>523.71</v>
      </c>
      <c r="D37" s="22">
        <f t="shared" si="3"/>
        <v>349.14</v>
      </c>
      <c r="E37" s="22">
        <f t="shared" si="4"/>
        <v>303.6</v>
      </c>
      <c r="F37" s="39">
        <v>276</v>
      </c>
    </row>
    <row r="38" spans="1:6" ht="15">
      <c r="A38" s="20" t="s">
        <v>501</v>
      </c>
      <c r="B38" s="21" t="s">
        <v>500</v>
      </c>
      <c r="C38" s="22">
        <f t="shared" si="5"/>
        <v>597.7125</v>
      </c>
      <c r="D38" s="22">
        <f t="shared" si="3"/>
        <v>398.47499999999997</v>
      </c>
      <c r="E38" s="22">
        <f t="shared" si="4"/>
        <v>346.5</v>
      </c>
      <c r="F38" s="39">
        <v>315</v>
      </c>
    </row>
    <row r="39" spans="1:6" ht="15">
      <c r="A39" s="20" t="s">
        <v>503</v>
      </c>
      <c r="B39" s="21" t="s">
        <v>502</v>
      </c>
      <c r="C39" s="22">
        <f t="shared" si="5"/>
        <v>679.3050000000001</v>
      </c>
      <c r="D39" s="22">
        <f t="shared" si="3"/>
        <v>452.87</v>
      </c>
      <c r="E39" s="22">
        <f t="shared" si="4"/>
        <v>393.8</v>
      </c>
      <c r="F39" s="39">
        <v>358</v>
      </c>
    </row>
    <row r="40" spans="1:6" ht="15">
      <c r="A40" s="20" t="s">
        <v>505</v>
      </c>
      <c r="B40" s="21" t="s">
        <v>504</v>
      </c>
      <c r="C40" s="22">
        <f t="shared" si="5"/>
        <v>734.3325</v>
      </c>
      <c r="D40" s="22">
        <f t="shared" si="3"/>
        <v>489.55499999999995</v>
      </c>
      <c r="E40" s="22">
        <f t="shared" si="4"/>
        <v>425.7</v>
      </c>
      <c r="F40" s="39">
        <v>387</v>
      </c>
    </row>
    <row r="41" spans="1:6" ht="15">
      <c r="A41" s="20" t="s">
        <v>233</v>
      </c>
      <c r="B41" s="21" t="s">
        <v>232</v>
      </c>
      <c r="C41" s="22">
        <f t="shared" si="5"/>
        <v>436.42499999999995</v>
      </c>
      <c r="D41" s="22">
        <f t="shared" si="3"/>
        <v>290.95</v>
      </c>
      <c r="E41" s="22">
        <f t="shared" si="4"/>
        <v>253</v>
      </c>
      <c r="F41" s="39">
        <v>230</v>
      </c>
    </row>
    <row r="42" spans="1:6" ht="15">
      <c r="A42" s="20" t="s">
        <v>235</v>
      </c>
      <c r="B42" s="21" t="s">
        <v>234</v>
      </c>
      <c r="C42" s="22">
        <f t="shared" si="5"/>
        <v>523.71</v>
      </c>
      <c r="D42" s="22">
        <f t="shared" si="3"/>
        <v>349.14</v>
      </c>
      <c r="E42" s="22">
        <f t="shared" si="4"/>
        <v>303.6</v>
      </c>
      <c r="F42" s="39">
        <v>276</v>
      </c>
    </row>
    <row r="43" spans="1:6" ht="15">
      <c r="A43" s="20" t="s">
        <v>237</v>
      </c>
      <c r="B43" s="21" t="s">
        <v>236</v>
      </c>
      <c r="C43" s="22">
        <f t="shared" si="5"/>
        <v>595.8149999999998</v>
      </c>
      <c r="D43" s="22">
        <f t="shared" si="3"/>
        <v>397.2099999999999</v>
      </c>
      <c r="E43" s="22">
        <f t="shared" si="4"/>
        <v>345.4</v>
      </c>
      <c r="F43" s="39">
        <v>314</v>
      </c>
    </row>
    <row r="44" spans="1:6" ht="15.75" thickBot="1">
      <c r="A44" s="41" t="s">
        <v>463</v>
      </c>
      <c r="B44" s="26" t="s">
        <v>31</v>
      </c>
      <c r="C44" s="22">
        <f t="shared" si="5"/>
        <v>618.3952499999998</v>
      </c>
      <c r="D44" s="27">
        <f t="shared" si="3"/>
        <v>412.2634999999999</v>
      </c>
      <c r="E44" s="27">
        <f t="shared" si="4"/>
        <v>358.48999999999995</v>
      </c>
      <c r="F44" s="58">
        <v>325.9</v>
      </c>
    </row>
    <row r="45" spans="1:6" ht="51" customHeight="1" thickBot="1">
      <c r="A45" s="42" t="s">
        <v>460</v>
      </c>
      <c r="B45" s="43" t="s">
        <v>535</v>
      </c>
      <c r="C45" s="44">
        <f t="shared" si="5"/>
        <v>635.6624999999999</v>
      </c>
      <c r="D45" s="44">
        <f t="shared" si="3"/>
        <v>423.775</v>
      </c>
      <c r="E45" s="44">
        <f>F45+F45/100*10</f>
        <v>368.5</v>
      </c>
      <c r="F45" s="44">
        <v>335</v>
      </c>
    </row>
    <row r="46" spans="1:6" ht="51.75" customHeight="1" thickBot="1">
      <c r="A46" s="42" t="s">
        <v>550</v>
      </c>
      <c r="B46" s="45" t="s">
        <v>555</v>
      </c>
      <c r="C46" s="44">
        <f t="shared" si="5"/>
        <v>915.7334999999998</v>
      </c>
      <c r="D46" s="44">
        <f t="shared" si="3"/>
        <v>610.4889999999999</v>
      </c>
      <c r="E46" s="44">
        <f>F46+F46/100*10</f>
        <v>530.86</v>
      </c>
      <c r="F46" s="46">
        <v>482.6</v>
      </c>
    </row>
    <row r="47" spans="1:6" ht="15">
      <c r="A47" s="37" t="s">
        <v>386</v>
      </c>
      <c r="B47" s="18" t="s">
        <v>32</v>
      </c>
      <c r="C47" s="19">
        <f t="shared" si="5"/>
        <v>455.2102499999999</v>
      </c>
      <c r="D47" s="19">
        <f t="shared" si="3"/>
        <v>303.47349999999994</v>
      </c>
      <c r="E47" s="19">
        <f>F47+F47/100*10</f>
        <v>263.89</v>
      </c>
      <c r="F47" s="38">
        <v>239.9</v>
      </c>
    </row>
    <row r="48" spans="1:6" ht="15">
      <c r="A48" s="20" t="s">
        <v>387</v>
      </c>
      <c r="B48" s="21" t="s">
        <v>33</v>
      </c>
      <c r="C48" s="22">
        <f t="shared" si="5"/>
        <v>490.88325</v>
      </c>
      <c r="D48" s="22">
        <f t="shared" si="3"/>
        <v>327.2555</v>
      </c>
      <c r="E48" s="22">
        <f t="shared" si="4"/>
        <v>284.57</v>
      </c>
      <c r="F48" s="39">
        <v>258.7</v>
      </c>
    </row>
    <row r="49" spans="1:6" ht="15">
      <c r="A49" s="20" t="s">
        <v>388</v>
      </c>
      <c r="B49" s="21" t="s">
        <v>34</v>
      </c>
      <c r="C49" s="22">
        <f t="shared" si="5"/>
        <v>479.4982499999999</v>
      </c>
      <c r="D49" s="22">
        <f t="shared" si="3"/>
        <v>319.66549999999995</v>
      </c>
      <c r="E49" s="22">
        <f t="shared" si="4"/>
        <v>277.96999999999997</v>
      </c>
      <c r="F49" s="39">
        <v>252.7</v>
      </c>
    </row>
    <row r="50" spans="1:6" ht="15">
      <c r="A50" s="20" t="s">
        <v>391</v>
      </c>
      <c r="B50" s="21" t="s">
        <v>35</v>
      </c>
      <c r="C50" s="22">
        <f>D50*1.5</f>
        <v>618.3952499999998</v>
      </c>
      <c r="D50" s="22">
        <f>E50*1.15</f>
        <v>412.2634999999999</v>
      </c>
      <c r="E50" s="22">
        <f>F50+F50/100*10</f>
        <v>358.48999999999995</v>
      </c>
      <c r="F50" s="39">
        <v>325.9</v>
      </c>
    </row>
    <row r="51" spans="1:6" ht="30.75" thickBot="1">
      <c r="A51" s="47" t="s">
        <v>568</v>
      </c>
      <c r="B51" s="48" t="s">
        <v>35</v>
      </c>
      <c r="C51" s="49">
        <f t="shared" si="5"/>
        <v>659.9505</v>
      </c>
      <c r="D51" s="49">
        <f t="shared" si="3"/>
        <v>439.96700000000004</v>
      </c>
      <c r="E51" s="49">
        <f t="shared" si="4"/>
        <v>382.58000000000004</v>
      </c>
      <c r="F51" s="96">
        <v>347.8</v>
      </c>
    </row>
    <row r="52" spans="1:6" ht="48" customHeight="1">
      <c r="A52" s="51" t="s">
        <v>569</v>
      </c>
      <c r="B52" s="52" t="s">
        <v>570</v>
      </c>
      <c r="C52" s="19">
        <f>D52*1.5</f>
        <v>641.355</v>
      </c>
      <c r="D52" s="19">
        <f>E52*1.15</f>
        <v>427.57</v>
      </c>
      <c r="E52" s="19">
        <f>F52+F52/100*10</f>
        <v>371.8</v>
      </c>
      <c r="F52" s="19">
        <v>338</v>
      </c>
    </row>
    <row r="53" spans="1:6" ht="106.5" customHeight="1">
      <c r="A53" s="53" t="s">
        <v>569</v>
      </c>
      <c r="B53" s="52" t="s">
        <v>571</v>
      </c>
      <c r="C53" s="19">
        <f t="shared" si="5"/>
        <v>641.355</v>
      </c>
      <c r="D53" s="19">
        <f t="shared" si="3"/>
        <v>427.57</v>
      </c>
      <c r="E53" s="19">
        <f>F53+F53/100*10</f>
        <v>371.8</v>
      </c>
      <c r="F53" s="19">
        <v>338</v>
      </c>
    </row>
    <row r="54" spans="1:6" ht="104.25" customHeight="1">
      <c r="A54" s="157" t="s">
        <v>572</v>
      </c>
      <c r="B54" s="54" t="s">
        <v>536</v>
      </c>
      <c r="C54" s="159">
        <f t="shared" si="5"/>
        <v>641.355</v>
      </c>
      <c r="D54" s="159">
        <f t="shared" si="3"/>
        <v>427.57</v>
      </c>
      <c r="E54" s="150">
        <f t="shared" si="4"/>
        <v>371.8</v>
      </c>
      <c r="F54" s="150">
        <v>338</v>
      </c>
    </row>
    <row r="55" spans="1:6" ht="0.75" customHeight="1">
      <c r="A55" s="158"/>
      <c r="B55" s="55"/>
      <c r="C55" s="160"/>
      <c r="D55" s="160"/>
      <c r="E55" s="161"/>
      <c r="F55" s="162"/>
    </row>
    <row r="56" spans="1:6" ht="12.75" hidden="1">
      <c r="A56" s="158"/>
      <c r="B56" s="56"/>
      <c r="C56" s="160"/>
      <c r="D56" s="160"/>
      <c r="E56" s="161"/>
      <c r="F56" s="162"/>
    </row>
    <row r="57" spans="1:6" ht="12.75" hidden="1">
      <c r="A57" s="158"/>
      <c r="B57" s="56"/>
      <c r="C57" s="160"/>
      <c r="D57" s="160"/>
      <c r="E57" s="161"/>
      <c r="F57" s="162"/>
    </row>
    <row r="58" spans="1:6" ht="12.75" hidden="1">
      <c r="A58" s="158"/>
      <c r="B58" s="56"/>
      <c r="C58" s="160"/>
      <c r="D58" s="160"/>
      <c r="E58" s="161"/>
      <c r="F58" s="162"/>
    </row>
    <row r="59" spans="1:6" ht="12.75" hidden="1">
      <c r="A59" s="158"/>
      <c r="B59" s="57"/>
      <c r="C59" s="160"/>
      <c r="D59" s="160"/>
      <c r="E59" s="161"/>
      <c r="F59" s="162"/>
    </row>
    <row r="60" spans="1:6" ht="12.75" hidden="1">
      <c r="A60" s="158"/>
      <c r="B60" s="56"/>
      <c r="C60" s="160"/>
      <c r="D60" s="160"/>
      <c r="E60" s="161"/>
      <c r="F60" s="162"/>
    </row>
    <row r="61" spans="1:6" ht="50.25" customHeight="1">
      <c r="A61" s="163" t="s">
        <v>573</v>
      </c>
      <c r="B61" s="164" t="s">
        <v>537</v>
      </c>
      <c r="C61" s="150">
        <f>D61*1.5</f>
        <v>641.355</v>
      </c>
      <c r="D61" s="150">
        <f>E61*1.15</f>
        <v>427.57</v>
      </c>
      <c r="E61" s="150">
        <f>F61+F61/100*10</f>
        <v>371.8</v>
      </c>
      <c r="F61" s="150">
        <v>338</v>
      </c>
    </row>
    <row r="62" spans="1:6" ht="36.75" customHeight="1">
      <c r="A62" s="163"/>
      <c r="B62" s="165"/>
      <c r="C62" s="150"/>
      <c r="D62" s="159"/>
      <c r="E62" s="150"/>
      <c r="F62" s="150"/>
    </row>
    <row r="63" spans="1:6" ht="12.75" hidden="1">
      <c r="A63" s="163"/>
      <c r="B63" s="56"/>
      <c r="C63" s="150"/>
      <c r="D63" s="159"/>
      <c r="E63" s="150"/>
      <c r="F63" s="150"/>
    </row>
    <row r="64" spans="1:6" ht="12.75" hidden="1">
      <c r="A64" s="163"/>
      <c r="B64" s="94"/>
      <c r="C64" s="150"/>
      <c r="D64" s="159"/>
      <c r="E64" s="150"/>
      <c r="F64" s="150"/>
    </row>
    <row r="65" spans="1:6" ht="15">
      <c r="A65" s="95" t="s">
        <v>306</v>
      </c>
      <c r="B65" s="60" t="s">
        <v>0</v>
      </c>
      <c r="C65" s="22">
        <f>D65*1.5</f>
        <v>832.8127499999999</v>
      </c>
      <c r="D65" s="22">
        <f>E65*1.15</f>
        <v>555.2085</v>
      </c>
      <c r="E65" s="22">
        <f>F65+F65/100*10</f>
        <v>482.78999999999996</v>
      </c>
      <c r="F65" s="39">
        <v>438.9</v>
      </c>
    </row>
    <row r="66" spans="1:6" ht="15">
      <c r="A66" s="23" t="s">
        <v>396</v>
      </c>
      <c r="B66" s="60" t="s">
        <v>36</v>
      </c>
      <c r="C66" s="19">
        <f>D66*1.5</f>
        <v>1261.8374999999999</v>
      </c>
      <c r="D66" s="22">
        <f>E66*1.15</f>
        <v>841.2249999999999</v>
      </c>
      <c r="E66" s="22">
        <f>F66+F66/100*10</f>
        <v>731.5</v>
      </c>
      <c r="F66" s="39">
        <v>665</v>
      </c>
    </row>
    <row r="67" spans="1:6" ht="29.25">
      <c r="A67" s="20" t="s">
        <v>506</v>
      </c>
      <c r="B67" s="60" t="s">
        <v>685</v>
      </c>
      <c r="C67" s="19">
        <f>D67*1.5</f>
        <v>891.4454999999998</v>
      </c>
      <c r="D67" s="22">
        <f>E67*1.15</f>
        <v>594.2969999999999</v>
      </c>
      <c r="E67" s="22">
        <f>F67+F67/100*10</f>
        <v>516.78</v>
      </c>
      <c r="F67" s="39">
        <v>469.8</v>
      </c>
    </row>
    <row r="68" spans="1:6" ht="30" thickBot="1">
      <c r="A68" s="61" t="s">
        <v>507</v>
      </c>
      <c r="B68" s="62" t="s">
        <v>684</v>
      </c>
      <c r="C68" s="19">
        <f>D68*1.5</f>
        <v>989.7359999999999</v>
      </c>
      <c r="D68" s="30">
        <f>E68*1.15</f>
        <v>659.824</v>
      </c>
      <c r="E68" s="30">
        <f>F68+F68/100*10</f>
        <v>573.76</v>
      </c>
      <c r="F68" s="70">
        <v>521.6</v>
      </c>
    </row>
    <row r="69" spans="1:6" ht="19.5" customHeight="1" thickBot="1">
      <c r="A69" s="151" t="s">
        <v>173</v>
      </c>
      <c r="B69" s="152"/>
      <c r="C69" s="152"/>
      <c r="D69" s="152"/>
      <c r="E69" s="152"/>
      <c r="F69" s="153"/>
    </row>
    <row r="70" spans="1:6" ht="15">
      <c r="A70" s="31" t="s">
        <v>37</v>
      </c>
      <c r="B70" s="63" t="s">
        <v>38</v>
      </c>
      <c r="C70" s="19">
        <f>D70*1.5</f>
        <v>72.10499999999999</v>
      </c>
      <c r="D70" s="19">
        <f>E70*1.15</f>
        <v>48.06999999999999</v>
      </c>
      <c r="E70" s="19">
        <f>F70+F70/100*10</f>
        <v>41.8</v>
      </c>
      <c r="F70" s="33">
        <v>38</v>
      </c>
    </row>
    <row r="71" spans="1:6" ht="15">
      <c r="A71" s="34" t="s">
        <v>39</v>
      </c>
      <c r="B71" s="64" t="s">
        <v>304</v>
      </c>
      <c r="C71" s="22">
        <f>D71*1.5</f>
        <v>75.881025</v>
      </c>
      <c r="D71" s="22">
        <f>E71*1.15</f>
        <v>50.58735</v>
      </c>
      <c r="E71" s="22">
        <f>F71+F71/100*10</f>
        <v>43.989000000000004</v>
      </c>
      <c r="F71" s="36">
        <v>39.99</v>
      </c>
    </row>
    <row r="72" spans="1:6" ht="15">
      <c r="A72" s="34" t="s">
        <v>40</v>
      </c>
      <c r="B72" s="64" t="s">
        <v>305</v>
      </c>
      <c r="C72" s="22">
        <f>D72*1.5</f>
        <v>41.555249999999994</v>
      </c>
      <c r="D72" s="22">
        <f>E72*1.15</f>
        <v>27.703499999999995</v>
      </c>
      <c r="E72" s="22">
        <f>F72+F72/100*10</f>
        <v>24.089999999999996</v>
      </c>
      <c r="F72" s="36">
        <v>21.9</v>
      </c>
    </row>
    <row r="73" spans="1:6" ht="15">
      <c r="A73" s="34" t="s">
        <v>41</v>
      </c>
      <c r="B73" s="64" t="s">
        <v>9</v>
      </c>
      <c r="C73" s="22">
        <f>D73*1.5</f>
        <v>23.715</v>
      </c>
      <c r="D73" s="22">
        <v>15.81</v>
      </c>
      <c r="E73" s="22">
        <f>F73+F73/100*10</f>
        <v>50.379999999999995</v>
      </c>
      <c r="F73" s="36">
        <v>45.8</v>
      </c>
    </row>
    <row r="74" spans="1:6" ht="29.25" customHeight="1">
      <c r="A74" s="154" t="s">
        <v>678</v>
      </c>
      <c r="B74" s="155"/>
      <c r="C74" s="155"/>
      <c r="D74" s="155"/>
      <c r="E74" s="155"/>
      <c r="F74" s="156"/>
    </row>
    <row r="75" spans="1:10" ht="15.75" thickBot="1">
      <c r="A75" s="34" t="s">
        <v>42</v>
      </c>
      <c r="B75" s="65" t="s">
        <v>43</v>
      </c>
      <c r="C75" s="22">
        <f>D75*1.5</f>
        <v>125.61449999999999</v>
      </c>
      <c r="D75" s="22">
        <f>E75*1.15</f>
        <v>83.743</v>
      </c>
      <c r="E75" s="22">
        <f>F75+F75/100*10</f>
        <v>72.82000000000001</v>
      </c>
      <c r="F75" s="22">
        <v>66.2</v>
      </c>
      <c r="J75" s="92"/>
    </row>
    <row r="76" spans="1:6" ht="34.5" customHeight="1" thickBot="1">
      <c r="A76" s="141" t="s">
        <v>644</v>
      </c>
      <c r="B76" s="142"/>
      <c r="C76" s="142"/>
      <c r="D76" s="142"/>
      <c r="E76" s="142"/>
      <c r="F76" s="143"/>
    </row>
    <row r="77" spans="1:6" ht="29.25">
      <c r="A77" s="37" t="s">
        <v>384</v>
      </c>
      <c r="B77" s="59" t="s">
        <v>45</v>
      </c>
      <c r="C77" s="22">
        <f>D77*1.5</f>
        <v>674.18175</v>
      </c>
      <c r="D77" s="19">
        <f aca="true" t="shared" si="6" ref="D77:D95">E77*1.15</f>
        <v>449.4545</v>
      </c>
      <c r="E77" s="19">
        <f>F77+F77/100*10</f>
        <v>390.83000000000004</v>
      </c>
      <c r="F77" s="19">
        <v>355.3</v>
      </c>
    </row>
    <row r="78" spans="1:6" ht="43.5" customHeight="1">
      <c r="A78" s="68" t="s">
        <v>44</v>
      </c>
      <c r="B78" s="60" t="s">
        <v>174</v>
      </c>
      <c r="C78" s="22">
        <f aca="true" t="shared" si="7" ref="C78:C95">D78*1.5</f>
        <v>612.8924999999999</v>
      </c>
      <c r="D78" s="22">
        <f t="shared" si="6"/>
        <v>408.59499999999997</v>
      </c>
      <c r="E78" s="22">
        <f>F78+F78/100*10</f>
        <v>355.3</v>
      </c>
      <c r="F78" s="22">
        <v>323</v>
      </c>
    </row>
    <row r="79" spans="1:6" ht="29.25">
      <c r="A79" s="20" t="s">
        <v>437</v>
      </c>
      <c r="B79" s="60" t="s">
        <v>436</v>
      </c>
      <c r="C79" s="22">
        <f t="shared" si="7"/>
        <v>912.1282499999999</v>
      </c>
      <c r="D79" s="22">
        <f t="shared" si="6"/>
        <v>608.0854999999999</v>
      </c>
      <c r="E79" s="22">
        <f aca="true" t="shared" si="8" ref="E79:E92">F79+F79/100*10</f>
        <v>528.77</v>
      </c>
      <c r="F79" s="22">
        <v>480.7</v>
      </c>
    </row>
    <row r="80" spans="1:6" ht="29.25">
      <c r="A80" s="23" t="s">
        <v>441</v>
      </c>
      <c r="B80" s="60" t="s">
        <v>440</v>
      </c>
      <c r="C80" s="22">
        <f t="shared" si="7"/>
        <v>958.9964999999999</v>
      </c>
      <c r="D80" s="22">
        <f t="shared" si="6"/>
        <v>639.3309999999999</v>
      </c>
      <c r="E80" s="22">
        <f t="shared" si="8"/>
        <v>555.9399999999999</v>
      </c>
      <c r="F80" s="22">
        <v>505.4</v>
      </c>
    </row>
    <row r="81" spans="1:6" ht="29.25">
      <c r="A81" s="20" t="s">
        <v>444</v>
      </c>
      <c r="B81" s="60" t="s">
        <v>443</v>
      </c>
      <c r="C81" s="22">
        <f t="shared" si="7"/>
        <v>991.4437499999999</v>
      </c>
      <c r="D81" s="22">
        <f t="shared" si="6"/>
        <v>660.9625</v>
      </c>
      <c r="E81" s="22">
        <f t="shared" si="8"/>
        <v>574.75</v>
      </c>
      <c r="F81" s="22">
        <v>522.5</v>
      </c>
    </row>
    <row r="82" spans="1:6" ht="29.25">
      <c r="A82" s="23" t="s">
        <v>447</v>
      </c>
      <c r="B82" s="60" t="s">
        <v>446</v>
      </c>
      <c r="C82" s="22">
        <f t="shared" si="7"/>
        <v>1045.5225</v>
      </c>
      <c r="D82" s="22">
        <f t="shared" si="6"/>
        <v>697.015</v>
      </c>
      <c r="E82" s="22">
        <f t="shared" si="8"/>
        <v>606.1</v>
      </c>
      <c r="F82" s="22">
        <v>551</v>
      </c>
    </row>
    <row r="83" spans="1:6" ht="29.25">
      <c r="A83" s="20" t="s">
        <v>451</v>
      </c>
      <c r="B83" s="60" t="s">
        <v>450</v>
      </c>
      <c r="C83" s="22">
        <f t="shared" si="7"/>
        <v>1151.5927499999998</v>
      </c>
      <c r="D83" s="22">
        <f t="shared" si="6"/>
        <v>767.7284999999998</v>
      </c>
      <c r="E83" s="22">
        <f t="shared" si="8"/>
        <v>667.5899999999999</v>
      </c>
      <c r="F83" s="22">
        <v>606.9</v>
      </c>
    </row>
    <row r="84" spans="1:6" ht="29.25">
      <c r="A84" s="23" t="s">
        <v>455</v>
      </c>
      <c r="B84" s="60" t="s">
        <v>454</v>
      </c>
      <c r="C84" s="22">
        <f t="shared" si="7"/>
        <v>1178.9167499999999</v>
      </c>
      <c r="D84" s="22">
        <f t="shared" si="6"/>
        <v>785.9444999999998</v>
      </c>
      <c r="E84" s="22">
        <f t="shared" si="8"/>
        <v>683.43</v>
      </c>
      <c r="F84" s="22">
        <v>621.3</v>
      </c>
    </row>
    <row r="85" spans="1:6" ht="29.25">
      <c r="A85" s="23" t="s">
        <v>459</v>
      </c>
      <c r="B85" s="60" t="s">
        <v>458</v>
      </c>
      <c r="C85" s="22">
        <f t="shared" si="7"/>
        <v>1265.4427499999997</v>
      </c>
      <c r="D85" s="22">
        <f t="shared" si="6"/>
        <v>843.6284999999998</v>
      </c>
      <c r="E85" s="22">
        <f t="shared" si="8"/>
        <v>733.5899999999999</v>
      </c>
      <c r="F85" s="22">
        <v>666.9</v>
      </c>
    </row>
    <row r="86" spans="1:6" ht="29.25">
      <c r="A86" s="23" t="s">
        <v>340</v>
      </c>
      <c r="B86" s="60" t="s">
        <v>339</v>
      </c>
      <c r="C86" s="22">
        <f t="shared" si="7"/>
        <v>1229.3902499999997</v>
      </c>
      <c r="D86" s="22">
        <f t="shared" si="6"/>
        <v>819.5934999999998</v>
      </c>
      <c r="E86" s="22">
        <f t="shared" si="8"/>
        <v>712.6899999999999</v>
      </c>
      <c r="F86" s="39">
        <v>647.9</v>
      </c>
    </row>
    <row r="87" spans="1:6" ht="29.25">
      <c r="A87" s="20" t="s">
        <v>230</v>
      </c>
      <c r="B87" s="60" t="s">
        <v>46</v>
      </c>
      <c r="C87" s="22">
        <f t="shared" si="7"/>
        <v>1351.9687499999998</v>
      </c>
      <c r="D87" s="22">
        <f t="shared" si="6"/>
        <v>901.3124999999999</v>
      </c>
      <c r="E87" s="22">
        <f t="shared" si="8"/>
        <v>783.75</v>
      </c>
      <c r="F87" s="22">
        <v>712.5</v>
      </c>
    </row>
    <row r="88" spans="1:6" ht="29.25">
      <c r="A88" s="20" t="s">
        <v>462</v>
      </c>
      <c r="B88" s="60" t="s">
        <v>461</v>
      </c>
      <c r="C88" s="22">
        <f t="shared" si="7"/>
        <v>872.4704999999999</v>
      </c>
      <c r="D88" s="22">
        <f t="shared" si="6"/>
        <v>581.6469999999999</v>
      </c>
      <c r="E88" s="22">
        <f t="shared" si="8"/>
        <v>505.78000000000003</v>
      </c>
      <c r="F88" s="39">
        <v>459.8</v>
      </c>
    </row>
    <row r="89" spans="1:6" ht="29.25">
      <c r="A89" s="20" t="s">
        <v>465</v>
      </c>
      <c r="B89" s="60" t="s">
        <v>464</v>
      </c>
      <c r="C89" s="22">
        <f t="shared" si="7"/>
        <v>872.4704999999999</v>
      </c>
      <c r="D89" s="22">
        <f t="shared" si="6"/>
        <v>581.6469999999999</v>
      </c>
      <c r="E89" s="22">
        <f t="shared" si="8"/>
        <v>505.78000000000003</v>
      </c>
      <c r="F89" s="39">
        <v>459.8</v>
      </c>
    </row>
    <row r="90" spans="1:6" ht="29.25">
      <c r="A90" s="20" t="s">
        <v>497</v>
      </c>
      <c r="B90" s="60" t="s">
        <v>385</v>
      </c>
      <c r="C90" s="22">
        <f t="shared" si="7"/>
        <v>1059.9435</v>
      </c>
      <c r="D90" s="22">
        <f t="shared" si="6"/>
        <v>706.629</v>
      </c>
      <c r="E90" s="22">
        <f>F90+F90/100*10</f>
        <v>614.46</v>
      </c>
      <c r="F90" s="24">
        <v>558.6</v>
      </c>
    </row>
    <row r="91" spans="1:6" ht="29.25">
      <c r="A91" s="20" t="s">
        <v>390</v>
      </c>
      <c r="B91" s="60" t="s">
        <v>389</v>
      </c>
      <c r="C91" s="22">
        <f t="shared" si="7"/>
        <v>958.9964999999999</v>
      </c>
      <c r="D91" s="22">
        <f t="shared" si="6"/>
        <v>639.3309999999999</v>
      </c>
      <c r="E91" s="22">
        <f>F91+F91/100*10</f>
        <v>555.9399999999999</v>
      </c>
      <c r="F91" s="39">
        <v>505.4</v>
      </c>
    </row>
    <row r="92" spans="1:6" ht="29.25">
      <c r="A92" s="20" t="s">
        <v>393</v>
      </c>
      <c r="B92" s="60" t="s">
        <v>392</v>
      </c>
      <c r="C92" s="22">
        <f t="shared" si="7"/>
        <v>872.4704999999999</v>
      </c>
      <c r="D92" s="22">
        <f t="shared" si="6"/>
        <v>581.6469999999999</v>
      </c>
      <c r="E92" s="22">
        <f t="shared" si="8"/>
        <v>505.78000000000003</v>
      </c>
      <c r="F92" s="39">
        <v>459.8</v>
      </c>
    </row>
    <row r="93" spans="1:6" ht="29.25">
      <c r="A93" s="20" t="s">
        <v>395</v>
      </c>
      <c r="B93" s="60" t="s">
        <v>394</v>
      </c>
      <c r="C93" s="22">
        <f t="shared" si="7"/>
        <v>1059.9435</v>
      </c>
      <c r="D93" s="22">
        <f t="shared" si="6"/>
        <v>706.629</v>
      </c>
      <c r="E93" s="22">
        <f>F93+F93/100*10</f>
        <v>614.46</v>
      </c>
      <c r="F93" s="39">
        <v>558.6</v>
      </c>
    </row>
    <row r="94" spans="1:12" ht="29.25">
      <c r="A94" s="20" t="s">
        <v>175</v>
      </c>
      <c r="B94" s="60" t="s">
        <v>176</v>
      </c>
      <c r="C94" s="22">
        <f t="shared" si="7"/>
        <v>1170.94725</v>
      </c>
      <c r="D94" s="22">
        <f t="shared" si="6"/>
        <v>780.6315</v>
      </c>
      <c r="E94" s="22">
        <f>F94+F94/100*10</f>
        <v>678.8100000000001</v>
      </c>
      <c r="F94" s="39">
        <v>617.1</v>
      </c>
      <c r="L94" s="69"/>
    </row>
    <row r="95" spans="1:12" ht="30" thickBot="1">
      <c r="A95" s="61" t="s">
        <v>177</v>
      </c>
      <c r="B95" s="62" t="s">
        <v>178</v>
      </c>
      <c r="C95" s="22">
        <f t="shared" si="7"/>
        <v>1170.94725</v>
      </c>
      <c r="D95" s="30">
        <f t="shared" si="6"/>
        <v>780.6315</v>
      </c>
      <c r="E95" s="30">
        <f>F95+F95/100*10</f>
        <v>678.8100000000001</v>
      </c>
      <c r="F95" s="39">
        <v>617.1</v>
      </c>
      <c r="L95" s="69"/>
    </row>
    <row r="96" spans="1:6" ht="30.75" customHeight="1" thickBot="1">
      <c r="A96" s="141" t="s">
        <v>645</v>
      </c>
      <c r="B96" s="142"/>
      <c r="C96" s="142"/>
      <c r="D96" s="142"/>
      <c r="E96" s="142"/>
      <c r="F96" s="143"/>
    </row>
    <row r="97" spans="1:6" ht="29.25">
      <c r="A97" s="31" t="s">
        <v>307</v>
      </c>
      <c r="B97" s="71" t="s">
        <v>308</v>
      </c>
      <c r="C97" s="19">
        <f>D97*1.5</f>
        <v>2282.1232499999996</v>
      </c>
      <c r="D97" s="19">
        <f>E97*1.15</f>
        <v>1521.4154999999998</v>
      </c>
      <c r="E97" s="19">
        <f>F97+F97/100*10</f>
        <v>1322.97</v>
      </c>
      <c r="F97" s="38">
        <v>1202.7</v>
      </c>
    </row>
    <row r="98" spans="1:6" ht="29.25">
      <c r="A98" s="72" t="s">
        <v>179</v>
      </c>
      <c r="B98" s="73" t="s">
        <v>180</v>
      </c>
      <c r="C98" s="22">
        <f>D98*1.5</f>
        <v>2282.1232499999996</v>
      </c>
      <c r="D98" s="22">
        <f>E98*1.15</f>
        <v>1521.4154999999998</v>
      </c>
      <c r="E98" s="22">
        <f>F98+F98/100*10</f>
        <v>1322.97</v>
      </c>
      <c r="F98" s="38">
        <v>1202.7</v>
      </c>
    </row>
    <row r="99" spans="1:6" ht="15">
      <c r="A99" s="23" t="s">
        <v>469</v>
      </c>
      <c r="B99" s="60" t="s">
        <v>468</v>
      </c>
      <c r="C99" s="22">
        <f aca="true" t="shared" si="9" ref="C99:C108">D99*1.5</f>
        <v>1679.2875</v>
      </c>
      <c r="D99" s="22">
        <f aca="true" t="shared" si="10" ref="D99:D106">E99*1.15</f>
        <v>1119.5249999999999</v>
      </c>
      <c r="E99" s="22">
        <f aca="true" t="shared" si="11" ref="E99:E106">F99+F99/100*10</f>
        <v>973.5</v>
      </c>
      <c r="F99" s="39">
        <v>885</v>
      </c>
    </row>
    <row r="100" spans="1:6" ht="15">
      <c r="A100" s="23" t="s">
        <v>473</v>
      </c>
      <c r="B100" s="60" t="s">
        <v>472</v>
      </c>
      <c r="C100" s="22">
        <f t="shared" si="9"/>
        <v>1703.9549999999997</v>
      </c>
      <c r="D100" s="22">
        <f t="shared" si="10"/>
        <v>1135.9699999999998</v>
      </c>
      <c r="E100" s="22">
        <f t="shared" si="11"/>
        <v>987.8</v>
      </c>
      <c r="F100" s="39">
        <v>898</v>
      </c>
    </row>
    <row r="101" spans="1:6" ht="15">
      <c r="A101" s="20" t="s">
        <v>477</v>
      </c>
      <c r="B101" s="60" t="s">
        <v>476</v>
      </c>
      <c r="C101" s="22">
        <f t="shared" si="9"/>
        <v>1872.8325</v>
      </c>
      <c r="D101" s="22">
        <f t="shared" si="10"/>
        <v>1248.555</v>
      </c>
      <c r="E101" s="22">
        <f t="shared" si="11"/>
        <v>1085.7</v>
      </c>
      <c r="F101" s="39">
        <v>987</v>
      </c>
    </row>
    <row r="102" spans="1:6" ht="15">
      <c r="A102" s="23" t="s">
        <v>481</v>
      </c>
      <c r="B102" s="60" t="s">
        <v>480</v>
      </c>
      <c r="C102" s="22">
        <f>D102*1.5</f>
        <v>2144.1749999999997</v>
      </c>
      <c r="D102" s="22">
        <f>E102*1.15</f>
        <v>1429.4499999999998</v>
      </c>
      <c r="E102" s="22">
        <f>F102+F102/100*10</f>
        <v>1243</v>
      </c>
      <c r="F102" s="39">
        <v>1130</v>
      </c>
    </row>
    <row r="103" spans="1:6" ht="15">
      <c r="A103" s="23" t="s">
        <v>566</v>
      </c>
      <c r="B103" s="60" t="s">
        <v>484</v>
      </c>
      <c r="C103" s="19">
        <f>D103*1.5</f>
        <v>2083.455</v>
      </c>
      <c r="D103" s="19">
        <f>E103*1.15</f>
        <v>1388.9699999999998</v>
      </c>
      <c r="E103" s="19">
        <f>F103+F103/100*10</f>
        <v>1207.8</v>
      </c>
      <c r="F103" s="38">
        <v>1098</v>
      </c>
    </row>
    <row r="104" spans="1:6" ht="15">
      <c r="A104" s="23" t="s">
        <v>487</v>
      </c>
      <c r="B104" s="60" t="s">
        <v>486</v>
      </c>
      <c r="C104" s="22">
        <f t="shared" si="9"/>
        <v>2083.455</v>
      </c>
      <c r="D104" s="22">
        <f t="shared" si="10"/>
        <v>1388.9699999999998</v>
      </c>
      <c r="E104" s="22">
        <f t="shared" si="11"/>
        <v>1207.8</v>
      </c>
      <c r="F104" s="39">
        <v>1098</v>
      </c>
    </row>
    <row r="105" spans="1:6" ht="15">
      <c r="A105" s="20" t="s">
        <v>490</v>
      </c>
      <c r="B105" s="60" t="s">
        <v>489</v>
      </c>
      <c r="C105" s="22">
        <f t="shared" si="9"/>
        <v>2256.1275</v>
      </c>
      <c r="D105" s="22">
        <f t="shared" si="10"/>
        <v>1504.085</v>
      </c>
      <c r="E105" s="22">
        <f t="shared" si="11"/>
        <v>1307.9</v>
      </c>
      <c r="F105" s="39">
        <v>1189</v>
      </c>
    </row>
    <row r="106" spans="1:6" ht="15">
      <c r="A106" s="20" t="s">
        <v>493</v>
      </c>
      <c r="B106" s="60" t="s">
        <v>492</v>
      </c>
      <c r="C106" s="22">
        <f t="shared" si="9"/>
        <v>2741.8875</v>
      </c>
      <c r="D106" s="22">
        <f t="shared" si="10"/>
        <v>1827.925</v>
      </c>
      <c r="E106" s="22">
        <f t="shared" si="11"/>
        <v>1589.5</v>
      </c>
      <c r="F106" s="39">
        <v>1445</v>
      </c>
    </row>
    <row r="107" spans="1:6" ht="15">
      <c r="A107" s="23" t="s">
        <v>47</v>
      </c>
      <c r="B107" s="60" t="s">
        <v>48</v>
      </c>
      <c r="C107" s="22">
        <f t="shared" si="9"/>
        <v>6603.299999999999</v>
      </c>
      <c r="D107" s="22">
        <f>E107*1.15</f>
        <v>4402.2</v>
      </c>
      <c r="E107" s="22">
        <f>F107+F107/100*10</f>
        <v>3828</v>
      </c>
      <c r="F107" s="39">
        <v>3480</v>
      </c>
    </row>
    <row r="108" spans="1:6" ht="15.75" thickBot="1">
      <c r="A108" s="61" t="s">
        <v>49</v>
      </c>
      <c r="B108" s="62" t="s">
        <v>50</v>
      </c>
      <c r="C108" s="22">
        <f t="shared" si="9"/>
        <v>8056.785</v>
      </c>
      <c r="D108" s="30">
        <f>E108*1.15</f>
        <v>5371.19</v>
      </c>
      <c r="E108" s="30">
        <f>F108+F108/100*10</f>
        <v>4670.6</v>
      </c>
      <c r="F108" s="70">
        <v>4246</v>
      </c>
    </row>
    <row r="109" spans="1:6" ht="46.5" customHeight="1" thickBot="1">
      <c r="A109" s="141" t="s">
        <v>646</v>
      </c>
      <c r="B109" s="142"/>
      <c r="C109" s="142"/>
      <c r="D109" s="142"/>
      <c r="E109" s="142"/>
      <c r="F109" s="143"/>
    </row>
    <row r="110" spans="1:6" ht="15">
      <c r="A110" s="37" t="s">
        <v>508</v>
      </c>
      <c r="B110" s="18" t="s">
        <v>468</v>
      </c>
      <c r="C110" s="19">
        <f aca="true" t="shared" si="12" ref="C110:C117">D110*1.5</f>
        <v>1417.4325</v>
      </c>
      <c r="D110" s="19">
        <f aca="true" t="shared" si="13" ref="D110:D117">E110*1.15</f>
        <v>944.9549999999999</v>
      </c>
      <c r="E110" s="19">
        <f aca="true" t="shared" si="14" ref="E110:E117">F110+F110/100*10</f>
        <v>821.7</v>
      </c>
      <c r="F110" s="19">
        <v>747</v>
      </c>
    </row>
    <row r="111" spans="1:6" ht="15">
      <c r="A111" s="20" t="s">
        <v>510</v>
      </c>
      <c r="B111" s="21" t="s">
        <v>476</v>
      </c>
      <c r="C111" s="22">
        <f t="shared" si="12"/>
        <v>1514.205</v>
      </c>
      <c r="D111" s="22">
        <f t="shared" si="13"/>
        <v>1009.4699999999999</v>
      </c>
      <c r="E111" s="22">
        <f t="shared" si="14"/>
        <v>877.8</v>
      </c>
      <c r="F111" s="22">
        <v>798</v>
      </c>
    </row>
    <row r="112" spans="1:6" ht="15">
      <c r="A112" s="20" t="s">
        <v>512</v>
      </c>
      <c r="B112" s="21" t="s">
        <v>480</v>
      </c>
      <c r="C112" s="22">
        <f t="shared" si="12"/>
        <v>1641.3374999999999</v>
      </c>
      <c r="D112" s="22">
        <f t="shared" si="13"/>
        <v>1094.225</v>
      </c>
      <c r="E112" s="22">
        <f t="shared" si="14"/>
        <v>951.5</v>
      </c>
      <c r="F112" s="39">
        <v>865</v>
      </c>
    </row>
    <row r="113" spans="1:6" ht="15">
      <c r="A113" s="20" t="s">
        <v>514</v>
      </c>
      <c r="B113" s="21" t="s">
        <v>484</v>
      </c>
      <c r="C113" s="22">
        <f t="shared" si="12"/>
        <v>1772.2649999999999</v>
      </c>
      <c r="D113" s="22">
        <f t="shared" si="13"/>
        <v>1181.51</v>
      </c>
      <c r="E113" s="22">
        <f t="shared" si="14"/>
        <v>1027.4</v>
      </c>
      <c r="F113" s="39">
        <v>934</v>
      </c>
    </row>
    <row r="114" spans="1:6" ht="15">
      <c r="A114" s="20" t="s">
        <v>516</v>
      </c>
      <c r="B114" s="21" t="s">
        <v>486</v>
      </c>
      <c r="C114" s="22">
        <f t="shared" si="12"/>
        <v>1779.855</v>
      </c>
      <c r="D114" s="22">
        <f t="shared" si="13"/>
        <v>1186.57</v>
      </c>
      <c r="E114" s="22">
        <f t="shared" si="14"/>
        <v>1031.8</v>
      </c>
      <c r="F114" s="39">
        <v>938</v>
      </c>
    </row>
    <row r="115" spans="1:6" ht="15">
      <c r="A115" s="20" t="s">
        <v>518</v>
      </c>
      <c r="B115" s="21" t="s">
        <v>489</v>
      </c>
      <c r="C115" s="22">
        <f t="shared" si="12"/>
        <v>1962.0149999999999</v>
      </c>
      <c r="D115" s="22">
        <f t="shared" si="13"/>
        <v>1308.01</v>
      </c>
      <c r="E115" s="22">
        <f t="shared" si="14"/>
        <v>1137.4</v>
      </c>
      <c r="F115" s="22">
        <v>1034</v>
      </c>
    </row>
    <row r="116" spans="1:6" ht="15">
      <c r="A116" s="61" t="s">
        <v>265</v>
      </c>
      <c r="B116" s="29" t="s">
        <v>492</v>
      </c>
      <c r="C116" s="22">
        <f>D116*1.5</f>
        <v>2256.1275</v>
      </c>
      <c r="D116" s="30">
        <f>E116*1.15</f>
        <v>1504.085</v>
      </c>
      <c r="E116" s="30">
        <f>F116+F116/100*10</f>
        <v>1307.9</v>
      </c>
      <c r="F116" s="30">
        <v>1189</v>
      </c>
    </row>
    <row r="117" spans="1:6" ht="15.75" thickBot="1">
      <c r="A117" s="28" t="s">
        <v>564</v>
      </c>
      <c r="B117" s="29" t="s">
        <v>565</v>
      </c>
      <c r="C117" s="22">
        <f t="shared" si="12"/>
        <v>2134.6875</v>
      </c>
      <c r="D117" s="30">
        <f t="shared" si="13"/>
        <v>1423.125</v>
      </c>
      <c r="E117" s="30">
        <f t="shared" si="14"/>
        <v>1237.5</v>
      </c>
      <c r="F117" s="30">
        <v>1125</v>
      </c>
    </row>
    <row r="118" spans="1:6" ht="30.75" customHeight="1" thickBot="1">
      <c r="A118" s="141" t="s">
        <v>647</v>
      </c>
      <c r="B118" s="142"/>
      <c r="C118" s="142"/>
      <c r="D118" s="142"/>
      <c r="E118" s="142"/>
      <c r="F118" s="143"/>
    </row>
    <row r="119" spans="1:6" ht="29.25">
      <c r="A119" s="37" t="s">
        <v>471</v>
      </c>
      <c r="B119" s="59" t="s">
        <v>470</v>
      </c>
      <c r="C119" s="19">
        <f>D119*1.5</f>
        <v>1912.6799999999998</v>
      </c>
      <c r="D119" s="19">
        <f aca="true" t="shared" si="15" ref="D119:D128">E119*1.15</f>
        <v>1275.12</v>
      </c>
      <c r="E119" s="19">
        <f aca="true" t="shared" si="16" ref="E119:E128">F119+F119/100*10</f>
        <v>1108.8</v>
      </c>
      <c r="F119" s="38">
        <v>1008</v>
      </c>
    </row>
    <row r="120" spans="1:6" ht="29.25">
      <c r="A120" s="20" t="s">
        <v>475</v>
      </c>
      <c r="B120" s="60" t="s">
        <v>474</v>
      </c>
      <c r="C120" s="22">
        <f>D120*1.5</f>
        <v>1912.6799999999998</v>
      </c>
      <c r="D120" s="22">
        <f t="shared" si="15"/>
        <v>1275.12</v>
      </c>
      <c r="E120" s="22">
        <f t="shared" si="16"/>
        <v>1108.8</v>
      </c>
      <c r="F120" s="39">
        <v>1008</v>
      </c>
    </row>
    <row r="121" spans="1:6" ht="29.25">
      <c r="A121" s="20" t="s">
        <v>479</v>
      </c>
      <c r="B121" s="60" t="s">
        <v>478</v>
      </c>
      <c r="C121" s="22">
        <f aca="true" t="shared" si="17" ref="C121:C128">D121*1.5</f>
        <v>2083.455</v>
      </c>
      <c r="D121" s="22">
        <f t="shared" si="15"/>
        <v>1388.9699999999998</v>
      </c>
      <c r="E121" s="22">
        <f t="shared" si="16"/>
        <v>1207.8</v>
      </c>
      <c r="F121" s="39">
        <v>1098</v>
      </c>
    </row>
    <row r="122" spans="1:6" ht="29.25">
      <c r="A122" s="68" t="s">
        <v>483</v>
      </c>
      <c r="B122" s="74" t="s">
        <v>482</v>
      </c>
      <c r="C122" s="22">
        <f t="shared" si="17"/>
        <v>2273.205</v>
      </c>
      <c r="D122" s="39">
        <f t="shared" si="15"/>
        <v>1515.4699999999998</v>
      </c>
      <c r="E122" s="39">
        <f t="shared" si="16"/>
        <v>1317.8</v>
      </c>
      <c r="F122" s="39">
        <v>1198</v>
      </c>
    </row>
    <row r="123" spans="1:6" ht="29.25">
      <c r="A123" s="20" t="s">
        <v>686</v>
      </c>
      <c r="B123" s="60" t="s">
        <v>485</v>
      </c>
      <c r="C123" s="22">
        <f>D123*1.5</f>
        <v>2406.0299999999997</v>
      </c>
      <c r="D123" s="22">
        <f>E123*1.15</f>
        <v>1604.0199999999998</v>
      </c>
      <c r="E123" s="22">
        <f>F123+F123/100*10</f>
        <v>1394.8</v>
      </c>
      <c r="F123" s="39">
        <v>1268</v>
      </c>
    </row>
    <row r="124" spans="1:6" ht="29.25">
      <c r="A124" s="20" t="s">
        <v>687</v>
      </c>
      <c r="B124" s="60" t="s">
        <v>488</v>
      </c>
      <c r="C124" s="22">
        <f t="shared" si="17"/>
        <v>2350.81275</v>
      </c>
      <c r="D124" s="22">
        <f t="shared" si="15"/>
        <v>1567.2085000000002</v>
      </c>
      <c r="E124" s="22">
        <f t="shared" si="16"/>
        <v>1362.7900000000002</v>
      </c>
      <c r="F124" s="39">
        <v>1238.9</v>
      </c>
    </row>
    <row r="125" spans="1:6" ht="29.25">
      <c r="A125" s="68" t="s">
        <v>688</v>
      </c>
      <c r="B125" s="74" t="s">
        <v>491</v>
      </c>
      <c r="C125" s="22">
        <f t="shared" si="17"/>
        <v>2539.9934999999996</v>
      </c>
      <c r="D125" s="39">
        <f t="shared" si="15"/>
        <v>1693.3289999999997</v>
      </c>
      <c r="E125" s="39">
        <f t="shared" si="16"/>
        <v>1472.4599999999998</v>
      </c>
      <c r="F125" s="39">
        <v>1338.6</v>
      </c>
    </row>
    <row r="126" spans="1:6" ht="29.25">
      <c r="A126" s="20" t="s">
        <v>689</v>
      </c>
      <c r="B126" s="60" t="s">
        <v>494</v>
      </c>
      <c r="C126" s="22">
        <f t="shared" si="17"/>
        <v>2826.70575</v>
      </c>
      <c r="D126" s="22">
        <f t="shared" si="15"/>
        <v>1884.4705</v>
      </c>
      <c r="E126" s="22">
        <f t="shared" si="16"/>
        <v>1638.67</v>
      </c>
      <c r="F126" s="39">
        <v>1489.7</v>
      </c>
    </row>
    <row r="127" spans="1:12" ht="29.25">
      <c r="A127" s="20" t="s">
        <v>690</v>
      </c>
      <c r="B127" s="60" t="s">
        <v>181</v>
      </c>
      <c r="C127" s="22">
        <f t="shared" si="17"/>
        <v>2730.31275</v>
      </c>
      <c r="D127" s="22">
        <f t="shared" si="15"/>
        <v>1820.2085000000002</v>
      </c>
      <c r="E127" s="22">
        <f>F127+F127/100*10</f>
        <v>1582.7900000000002</v>
      </c>
      <c r="F127" s="39">
        <v>1438.9</v>
      </c>
      <c r="L127" s="69"/>
    </row>
    <row r="128" spans="1:12" ht="30" thickBot="1">
      <c r="A128" s="61" t="s">
        <v>182</v>
      </c>
      <c r="B128" s="62" t="s">
        <v>183</v>
      </c>
      <c r="C128" s="22">
        <f t="shared" si="17"/>
        <v>2730.31275</v>
      </c>
      <c r="D128" s="30">
        <f t="shared" si="15"/>
        <v>1820.2085000000002</v>
      </c>
      <c r="E128" s="30">
        <f t="shared" si="16"/>
        <v>1582.7900000000002</v>
      </c>
      <c r="F128" s="39">
        <v>1438.9</v>
      </c>
      <c r="L128" s="69"/>
    </row>
    <row r="129" spans="1:6" ht="30" customHeight="1" thickBot="1">
      <c r="A129" s="141" t="s">
        <v>648</v>
      </c>
      <c r="B129" s="142"/>
      <c r="C129" s="142"/>
      <c r="D129" s="142"/>
      <c r="E129" s="142"/>
      <c r="F129" s="143"/>
    </row>
    <row r="130" spans="1:6" ht="29.25">
      <c r="A130" s="37" t="s">
        <v>509</v>
      </c>
      <c r="B130" s="59" t="s">
        <v>470</v>
      </c>
      <c r="C130" s="19">
        <f aca="true" t="shared" si="18" ref="C130:C138">D130*1.5</f>
        <v>1640.38875</v>
      </c>
      <c r="D130" s="19">
        <f aca="true" t="shared" si="19" ref="D130:D138">E130*1.15</f>
        <v>1093.5925</v>
      </c>
      <c r="E130" s="19">
        <f aca="true" t="shared" si="20" ref="E130:E138">F130+F130/100*10</f>
        <v>950.95</v>
      </c>
      <c r="F130" s="38">
        <v>864.5</v>
      </c>
    </row>
    <row r="131" spans="1:6" ht="29.25">
      <c r="A131" s="20" t="s">
        <v>511</v>
      </c>
      <c r="B131" s="60" t="s">
        <v>478</v>
      </c>
      <c r="C131" s="22">
        <f t="shared" si="18"/>
        <v>1773.783</v>
      </c>
      <c r="D131" s="22">
        <f t="shared" si="19"/>
        <v>1182.522</v>
      </c>
      <c r="E131" s="22">
        <f t="shared" si="20"/>
        <v>1028.28</v>
      </c>
      <c r="F131" s="22">
        <v>934.8</v>
      </c>
    </row>
    <row r="132" spans="1:6" ht="29.25">
      <c r="A132" s="20" t="s">
        <v>513</v>
      </c>
      <c r="B132" s="60" t="s">
        <v>482</v>
      </c>
      <c r="C132" s="22">
        <f t="shared" si="18"/>
        <v>1903.5719999999997</v>
      </c>
      <c r="D132" s="22">
        <f t="shared" si="19"/>
        <v>1269.0479999999998</v>
      </c>
      <c r="E132" s="22">
        <f t="shared" si="20"/>
        <v>1103.52</v>
      </c>
      <c r="F132" s="22">
        <v>1003.2</v>
      </c>
    </row>
    <row r="133" spans="1:6" ht="29.25">
      <c r="A133" s="20" t="s">
        <v>515</v>
      </c>
      <c r="B133" s="60" t="s">
        <v>485</v>
      </c>
      <c r="C133" s="22">
        <f t="shared" si="18"/>
        <v>2035.2584999999995</v>
      </c>
      <c r="D133" s="22">
        <f t="shared" si="19"/>
        <v>1356.8389999999997</v>
      </c>
      <c r="E133" s="22">
        <f t="shared" si="20"/>
        <v>1179.86</v>
      </c>
      <c r="F133" s="39">
        <v>1072.6</v>
      </c>
    </row>
    <row r="134" spans="1:6" ht="29.25">
      <c r="A134" s="20" t="s">
        <v>517</v>
      </c>
      <c r="B134" s="60" t="s">
        <v>488</v>
      </c>
      <c r="C134" s="22">
        <f t="shared" si="18"/>
        <v>2033.3609999999999</v>
      </c>
      <c r="D134" s="22">
        <f t="shared" si="19"/>
        <v>1355.5739999999998</v>
      </c>
      <c r="E134" s="22">
        <f t="shared" si="20"/>
        <v>1178.76</v>
      </c>
      <c r="F134" s="22">
        <v>1071.6</v>
      </c>
    </row>
    <row r="135" spans="1:6" ht="29.25">
      <c r="A135" s="68" t="s">
        <v>264</v>
      </c>
      <c r="B135" s="74" t="s">
        <v>491</v>
      </c>
      <c r="C135" s="22">
        <f t="shared" si="18"/>
        <v>2211.9157499999997</v>
      </c>
      <c r="D135" s="39">
        <f t="shared" si="19"/>
        <v>1474.6104999999998</v>
      </c>
      <c r="E135" s="39">
        <f t="shared" si="20"/>
        <v>1282.27</v>
      </c>
      <c r="F135" s="39">
        <v>1165.7</v>
      </c>
    </row>
    <row r="136" spans="1:6" ht="29.25">
      <c r="A136" s="61" t="s">
        <v>266</v>
      </c>
      <c r="B136" s="62" t="s">
        <v>494</v>
      </c>
      <c r="C136" s="22">
        <f>D136*1.5</f>
        <v>2473.3912499999997</v>
      </c>
      <c r="D136" s="30">
        <f>E136*1.15</f>
        <v>1648.9274999999998</v>
      </c>
      <c r="E136" s="30">
        <f>F136+F136/100*10</f>
        <v>1433.85</v>
      </c>
      <c r="F136" s="70">
        <v>1303.5</v>
      </c>
    </row>
    <row r="137" spans="1:12" ht="29.25">
      <c r="A137" s="61" t="s">
        <v>576</v>
      </c>
      <c r="B137" s="62" t="s">
        <v>574</v>
      </c>
      <c r="C137" s="22">
        <f>D137*1.5</f>
        <v>2408.307</v>
      </c>
      <c r="D137" s="30">
        <f>E137*1.15</f>
        <v>1605.538</v>
      </c>
      <c r="E137" s="30">
        <f>F137+F137/100*10</f>
        <v>1396.1200000000001</v>
      </c>
      <c r="F137" s="70">
        <v>1269.2</v>
      </c>
      <c r="L137" s="69"/>
    </row>
    <row r="138" spans="1:12" ht="30" thickBot="1">
      <c r="A138" s="61" t="s">
        <v>577</v>
      </c>
      <c r="B138" s="62" t="s">
        <v>575</v>
      </c>
      <c r="C138" s="22">
        <f t="shared" si="18"/>
        <v>2408.307</v>
      </c>
      <c r="D138" s="30">
        <f t="shared" si="19"/>
        <v>1605.538</v>
      </c>
      <c r="E138" s="30">
        <f t="shared" si="20"/>
        <v>1396.1200000000001</v>
      </c>
      <c r="F138" s="70">
        <v>1269.2</v>
      </c>
      <c r="L138" s="69"/>
    </row>
    <row r="139" spans="1:6" ht="12.75" customHeight="1">
      <c r="A139" s="144" t="s">
        <v>538</v>
      </c>
      <c r="B139" s="145"/>
      <c r="C139" s="145"/>
      <c r="D139" s="145"/>
      <c r="E139" s="145"/>
      <c r="F139" s="146"/>
    </row>
    <row r="140" spans="1:6" ht="51.75" customHeight="1" thickBot="1">
      <c r="A140" s="147"/>
      <c r="B140" s="148"/>
      <c r="C140" s="148"/>
      <c r="D140" s="148"/>
      <c r="E140" s="148"/>
      <c r="F140" s="149"/>
    </row>
    <row r="141" spans="1:6" ht="15">
      <c r="A141" s="37" t="s">
        <v>277</v>
      </c>
      <c r="B141" s="18" t="s">
        <v>276</v>
      </c>
      <c r="C141" s="19">
        <f>D141*1.5</f>
        <v>342.49875</v>
      </c>
      <c r="D141" s="19">
        <f aca="true" t="shared" si="21" ref="D141:D148">E141*1.15</f>
        <v>228.33249999999998</v>
      </c>
      <c r="E141" s="19">
        <f aca="true" t="shared" si="22" ref="E141:E147">F141+F141/100*10</f>
        <v>198.55</v>
      </c>
      <c r="F141" s="19">
        <v>180.5</v>
      </c>
    </row>
    <row r="142" spans="1:6" ht="15">
      <c r="A142" s="20" t="s">
        <v>279</v>
      </c>
      <c r="B142" s="21" t="s">
        <v>278</v>
      </c>
      <c r="C142" s="19">
        <f aca="true" t="shared" si="23" ref="C142:C147">D142*1.5</f>
        <v>447.05099999999993</v>
      </c>
      <c r="D142" s="22">
        <f t="shared" si="21"/>
        <v>298.03399999999993</v>
      </c>
      <c r="E142" s="22">
        <f t="shared" si="22"/>
        <v>259.15999999999997</v>
      </c>
      <c r="F142" s="22">
        <v>235.6</v>
      </c>
    </row>
    <row r="143" spans="1:6" ht="15">
      <c r="A143" s="20" t="s">
        <v>271</v>
      </c>
      <c r="B143" s="21" t="s">
        <v>270</v>
      </c>
      <c r="C143" s="19">
        <f t="shared" si="23"/>
        <v>353.31449999999995</v>
      </c>
      <c r="D143" s="22">
        <f t="shared" si="21"/>
        <v>235.54299999999998</v>
      </c>
      <c r="E143" s="22">
        <f t="shared" si="22"/>
        <v>204.82</v>
      </c>
      <c r="F143" s="22">
        <v>186.2</v>
      </c>
    </row>
    <row r="144" spans="1:6" ht="15">
      <c r="A144" s="20" t="s">
        <v>273</v>
      </c>
      <c r="B144" s="21" t="s">
        <v>272</v>
      </c>
      <c r="C144" s="19">
        <f t="shared" si="23"/>
        <v>371.34074999999996</v>
      </c>
      <c r="D144" s="22">
        <f t="shared" si="21"/>
        <v>247.56049999999996</v>
      </c>
      <c r="E144" s="22">
        <f t="shared" si="22"/>
        <v>215.26999999999998</v>
      </c>
      <c r="F144" s="22">
        <v>195.7</v>
      </c>
    </row>
    <row r="145" spans="1:6" ht="15">
      <c r="A145" s="20" t="s">
        <v>275</v>
      </c>
      <c r="B145" s="21" t="s">
        <v>274</v>
      </c>
      <c r="C145" s="19">
        <f t="shared" si="23"/>
        <v>457.8667499999999</v>
      </c>
      <c r="D145" s="22">
        <f t="shared" si="21"/>
        <v>305.24449999999996</v>
      </c>
      <c r="E145" s="22">
        <f t="shared" si="22"/>
        <v>265.43</v>
      </c>
      <c r="F145" s="22">
        <v>241.3</v>
      </c>
    </row>
    <row r="146" spans="1:6" ht="15">
      <c r="A146" s="20" t="s">
        <v>281</v>
      </c>
      <c r="B146" s="21" t="s">
        <v>280</v>
      </c>
      <c r="C146" s="19">
        <f t="shared" si="23"/>
        <v>537.1822500000001</v>
      </c>
      <c r="D146" s="22">
        <f t="shared" si="21"/>
        <v>358.1215</v>
      </c>
      <c r="E146" s="22">
        <f t="shared" si="22"/>
        <v>311.41</v>
      </c>
      <c r="F146" s="22">
        <v>283.1</v>
      </c>
    </row>
    <row r="147" spans="1:6" ht="15">
      <c r="A147" s="23" t="s">
        <v>283</v>
      </c>
      <c r="B147" s="21" t="s">
        <v>282</v>
      </c>
      <c r="C147" s="19">
        <f t="shared" si="23"/>
        <v>775.1287499999999</v>
      </c>
      <c r="D147" s="22">
        <f t="shared" si="21"/>
        <v>516.7524999999999</v>
      </c>
      <c r="E147" s="22">
        <f t="shared" si="22"/>
        <v>449.35</v>
      </c>
      <c r="F147" s="22">
        <v>408.5</v>
      </c>
    </row>
    <row r="148" spans="1:6" ht="15.75" thickBot="1">
      <c r="A148" s="75" t="s">
        <v>519</v>
      </c>
      <c r="B148" s="76" t="s">
        <v>282</v>
      </c>
      <c r="C148" s="77">
        <f>D148*1.5</f>
        <v>598.148925</v>
      </c>
      <c r="D148" s="77">
        <f t="shared" si="21"/>
        <v>398.76595</v>
      </c>
      <c r="E148" s="77">
        <f>F148+F148/100*8.7</f>
        <v>346.753</v>
      </c>
      <c r="F148" s="77">
        <v>319</v>
      </c>
    </row>
    <row r="149" spans="1:6" ht="27.75" customHeight="1" thickBot="1">
      <c r="A149" s="138" t="s">
        <v>539</v>
      </c>
      <c r="B149" s="139"/>
      <c r="C149" s="139"/>
      <c r="D149" s="139"/>
      <c r="E149" s="139"/>
      <c r="F149" s="140"/>
    </row>
    <row r="150" spans="1:6" ht="15">
      <c r="A150" s="17" t="s">
        <v>420</v>
      </c>
      <c r="B150" s="18" t="s">
        <v>51</v>
      </c>
      <c r="C150" s="19">
        <f>D150*1.5</f>
        <v>259.57800000000003</v>
      </c>
      <c r="D150" s="19">
        <f>E150*1.15</f>
        <v>173.05200000000002</v>
      </c>
      <c r="E150" s="19">
        <f>F150+F150/100*10</f>
        <v>150.48000000000002</v>
      </c>
      <c r="F150" s="19">
        <v>136.8</v>
      </c>
    </row>
    <row r="151" spans="1:6" ht="15">
      <c r="A151" s="23" t="s">
        <v>421</v>
      </c>
      <c r="B151" s="21" t="s">
        <v>52</v>
      </c>
      <c r="C151" s="19">
        <f aca="true" t="shared" si="24" ref="C151:C163">D151*1.5</f>
        <v>266.7885</v>
      </c>
      <c r="D151" s="22">
        <f>E151*1.15</f>
        <v>177.85899999999998</v>
      </c>
      <c r="E151" s="22">
        <f>F151+F151/100*10</f>
        <v>154.66</v>
      </c>
      <c r="F151" s="22">
        <v>140.6</v>
      </c>
    </row>
    <row r="152" spans="1:6" ht="15">
      <c r="A152" s="34" t="s">
        <v>220</v>
      </c>
      <c r="B152" s="64" t="s">
        <v>53</v>
      </c>
      <c r="C152" s="19">
        <f t="shared" si="24"/>
        <v>277.60425</v>
      </c>
      <c r="D152" s="22">
        <f>E152*1.15</f>
        <v>185.0695</v>
      </c>
      <c r="E152" s="22">
        <f>F152+F152/100*10</f>
        <v>160.93</v>
      </c>
      <c r="F152" s="22">
        <v>146.3</v>
      </c>
    </row>
    <row r="153" spans="1:6" ht="15">
      <c r="A153" s="23" t="s">
        <v>221</v>
      </c>
      <c r="B153" s="21" t="s">
        <v>54</v>
      </c>
      <c r="C153" s="19">
        <f t="shared" si="24"/>
        <v>310.0515</v>
      </c>
      <c r="D153" s="22">
        <f>E153*1.15</f>
        <v>206.701</v>
      </c>
      <c r="E153" s="22">
        <f>F153+F153/100*10</f>
        <v>179.74</v>
      </c>
      <c r="F153" s="22">
        <v>163.4</v>
      </c>
    </row>
    <row r="154" spans="1:6" ht="15">
      <c r="A154" s="23" t="s">
        <v>222</v>
      </c>
      <c r="B154" s="21" t="s">
        <v>55</v>
      </c>
      <c r="C154" s="19">
        <f t="shared" si="24"/>
        <v>324.47249999999997</v>
      </c>
      <c r="D154" s="22">
        <f>E154*1.15</f>
        <v>216.31499999999997</v>
      </c>
      <c r="E154" s="22">
        <f>F154+F154/100*10</f>
        <v>188.1</v>
      </c>
      <c r="F154" s="22">
        <v>171</v>
      </c>
    </row>
    <row r="155" spans="1:6" ht="15">
      <c r="A155" s="23" t="s">
        <v>223</v>
      </c>
      <c r="B155" s="21" t="s">
        <v>56</v>
      </c>
      <c r="C155" s="19">
        <f t="shared" si="24"/>
        <v>342.49875</v>
      </c>
      <c r="D155" s="22">
        <f aca="true" t="shared" si="25" ref="D155:D162">E155*1.15</f>
        <v>228.33249999999998</v>
      </c>
      <c r="E155" s="22">
        <f aca="true" t="shared" si="26" ref="E155:E162">F155+F155/100*10</f>
        <v>198.55</v>
      </c>
      <c r="F155" s="22">
        <v>180.5</v>
      </c>
    </row>
    <row r="156" spans="1:6" ht="15">
      <c r="A156" s="23" t="s">
        <v>192</v>
      </c>
      <c r="B156" s="21" t="s">
        <v>193</v>
      </c>
      <c r="C156" s="19">
        <f t="shared" si="24"/>
        <v>638.12925</v>
      </c>
      <c r="D156" s="22">
        <f t="shared" si="25"/>
        <v>425.41949999999997</v>
      </c>
      <c r="E156" s="22">
        <f t="shared" si="26"/>
        <v>369.93</v>
      </c>
      <c r="F156" s="22">
        <v>336.3</v>
      </c>
    </row>
    <row r="157" spans="1:6" ht="15">
      <c r="A157" s="23" t="s">
        <v>194</v>
      </c>
      <c r="B157" s="21" t="s">
        <v>195</v>
      </c>
      <c r="C157" s="19">
        <f t="shared" si="24"/>
        <v>739.07625</v>
      </c>
      <c r="D157" s="22">
        <f t="shared" si="25"/>
        <v>492.7175</v>
      </c>
      <c r="E157" s="22">
        <f t="shared" si="26"/>
        <v>428.45</v>
      </c>
      <c r="F157" s="22">
        <v>389.5</v>
      </c>
    </row>
    <row r="158" spans="1:6" ht="15">
      <c r="A158" s="23" t="s">
        <v>196</v>
      </c>
      <c r="B158" s="21" t="s">
        <v>197</v>
      </c>
      <c r="C158" s="19">
        <f t="shared" si="24"/>
        <v>1957.65075</v>
      </c>
      <c r="D158" s="22">
        <f t="shared" si="25"/>
        <v>1305.1005</v>
      </c>
      <c r="E158" s="22">
        <f t="shared" si="26"/>
        <v>1134.8700000000001</v>
      </c>
      <c r="F158" s="22">
        <v>1031.7</v>
      </c>
    </row>
    <row r="159" spans="1:6" ht="15">
      <c r="A159" s="23" t="s">
        <v>198</v>
      </c>
      <c r="B159" s="21" t="s">
        <v>199</v>
      </c>
      <c r="C159" s="19">
        <f t="shared" si="24"/>
        <v>3926.1172499999993</v>
      </c>
      <c r="D159" s="22">
        <f t="shared" si="25"/>
        <v>2617.4114999999997</v>
      </c>
      <c r="E159" s="22">
        <f t="shared" si="26"/>
        <v>2276.0099999999998</v>
      </c>
      <c r="F159" s="22">
        <v>2069.1</v>
      </c>
    </row>
    <row r="160" spans="1:6" ht="15">
      <c r="A160" s="23" t="s">
        <v>200</v>
      </c>
      <c r="B160" s="21" t="s">
        <v>201</v>
      </c>
      <c r="C160" s="19">
        <f t="shared" si="24"/>
        <v>670.5764999999999</v>
      </c>
      <c r="D160" s="22">
        <f t="shared" si="25"/>
        <v>447.05099999999993</v>
      </c>
      <c r="E160" s="22">
        <f t="shared" si="26"/>
        <v>388.73999999999995</v>
      </c>
      <c r="F160" s="22">
        <v>353.4</v>
      </c>
    </row>
    <row r="161" spans="1:6" ht="15">
      <c r="A161" s="23" t="s">
        <v>202</v>
      </c>
      <c r="B161" s="21" t="s">
        <v>203</v>
      </c>
      <c r="C161" s="19">
        <f t="shared" si="24"/>
        <v>793.155</v>
      </c>
      <c r="D161" s="22">
        <f t="shared" si="25"/>
        <v>528.77</v>
      </c>
      <c r="E161" s="22">
        <f t="shared" si="26"/>
        <v>459.8</v>
      </c>
      <c r="F161" s="22">
        <v>418</v>
      </c>
    </row>
    <row r="162" spans="1:6" ht="15">
      <c r="A162" s="23" t="s">
        <v>204</v>
      </c>
      <c r="B162" s="21" t="s">
        <v>205</v>
      </c>
      <c r="C162" s="19">
        <f t="shared" si="24"/>
        <v>4805.798249999999</v>
      </c>
      <c r="D162" s="22">
        <f t="shared" si="25"/>
        <v>3203.8654999999994</v>
      </c>
      <c r="E162" s="22">
        <f t="shared" si="26"/>
        <v>2785.97</v>
      </c>
      <c r="F162" s="22">
        <v>2532.7</v>
      </c>
    </row>
    <row r="163" spans="1:6" ht="15.75" thickBot="1">
      <c r="A163" s="97" t="s">
        <v>429</v>
      </c>
      <c r="B163" s="29" t="s">
        <v>57</v>
      </c>
      <c r="C163" s="19">
        <f t="shared" si="24"/>
        <v>921.6157499999999</v>
      </c>
      <c r="D163" s="30">
        <f>E163*1.15</f>
        <v>614.4105</v>
      </c>
      <c r="E163" s="30">
        <f>F163+F163/100*10</f>
        <v>534.27</v>
      </c>
      <c r="F163" s="30">
        <v>485.7</v>
      </c>
    </row>
    <row r="164" spans="1:6" ht="68.25" customHeight="1" thickBot="1">
      <c r="A164" s="141" t="s">
        <v>649</v>
      </c>
      <c r="B164" s="142"/>
      <c r="C164" s="142"/>
      <c r="D164" s="142"/>
      <c r="E164" s="142"/>
      <c r="F164" s="143"/>
    </row>
    <row r="165" spans="1:6" ht="15">
      <c r="A165" s="37" t="s">
        <v>284</v>
      </c>
      <c r="B165" s="59" t="s">
        <v>58</v>
      </c>
      <c r="C165" s="19">
        <f>D165*1.5</f>
        <v>486.70874999999995</v>
      </c>
      <c r="D165" s="19">
        <f aca="true" t="shared" si="27" ref="D165:D174">E165*1.15</f>
        <v>324.47249999999997</v>
      </c>
      <c r="E165" s="19">
        <f aca="true" t="shared" si="28" ref="E165:E174">F165+F165/100*10</f>
        <v>282.15</v>
      </c>
      <c r="F165" s="19">
        <v>256.5</v>
      </c>
    </row>
    <row r="166" spans="1:6" ht="15">
      <c r="A166" s="23" t="s">
        <v>206</v>
      </c>
      <c r="B166" s="60" t="s">
        <v>59</v>
      </c>
      <c r="C166" s="19">
        <f aca="true" t="shared" si="29" ref="C166:C174">D166*1.5</f>
        <v>851.78775</v>
      </c>
      <c r="D166" s="22">
        <f t="shared" si="27"/>
        <v>567.8584999999999</v>
      </c>
      <c r="E166" s="22">
        <f t="shared" si="28"/>
        <v>493.78999999999996</v>
      </c>
      <c r="F166" s="22">
        <v>448.9</v>
      </c>
    </row>
    <row r="167" spans="1:6" ht="29.25">
      <c r="A167" s="20" t="s">
        <v>286</v>
      </c>
      <c r="B167" s="60" t="s">
        <v>285</v>
      </c>
      <c r="C167" s="19">
        <f t="shared" si="29"/>
        <v>486.70874999999995</v>
      </c>
      <c r="D167" s="22">
        <f t="shared" si="27"/>
        <v>324.47249999999997</v>
      </c>
      <c r="E167" s="22">
        <f t="shared" si="28"/>
        <v>282.15</v>
      </c>
      <c r="F167" s="22">
        <v>256.5</v>
      </c>
    </row>
    <row r="168" spans="1:6" ht="29.25">
      <c r="A168" s="20" t="s">
        <v>208</v>
      </c>
      <c r="B168" s="60" t="s">
        <v>207</v>
      </c>
      <c r="C168" s="19">
        <f t="shared" si="29"/>
        <v>876.07575</v>
      </c>
      <c r="D168" s="22">
        <f t="shared" si="27"/>
        <v>584.0504999999999</v>
      </c>
      <c r="E168" s="22">
        <f t="shared" si="28"/>
        <v>507.87</v>
      </c>
      <c r="F168" s="22">
        <v>461.7</v>
      </c>
    </row>
    <row r="169" spans="1:6" ht="29.25">
      <c r="A169" s="20" t="s">
        <v>381</v>
      </c>
      <c r="B169" s="60" t="s">
        <v>380</v>
      </c>
      <c r="C169" s="19">
        <f t="shared" si="29"/>
        <v>713.8394999999999</v>
      </c>
      <c r="D169" s="22">
        <f t="shared" si="27"/>
        <v>475.893</v>
      </c>
      <c r="E169" s="22">
        <f t="shared" si="28"/>
        <v>413.82</v>
      </c>
      <c r="F169" s="22">
        <v>376.2</v>
      </c>
    </row>
    <row r="170" spans="1:6" ht="15">
      <c r="A170" s="20" t="s">
        <v>379</v>
      </c>
      <c r="B170" s="60" t="s">
        <v>60</v>
      </c>
      <c r="C170" s="19">
        <f t="shared" si="29"/>
        <v>713.8394999999999</v>
      </c>
      <c r="D170" s="22">
        <f t="shared" si="27"/>
        <v>475.893</v>
      </c>
      <c r="E170" s="22">
        <f t="shared" si="28"/>
        <v>413.82</v>
      </c>
      <c r="F170" s="22">
        <v>376.2</v>
      </c>
    </row>
    <row r="171" spans="1:6" ht="15">
      <c r="A171" s="72" t="s">
        <v>209</v>
      </c>
      <c r="B171" s="74" t="s">
        <v>191</v>
      </c>
      <c r="C171" s="19">
        <f t="shared" si="29"/>
        <v>486.70874999999995</v>
      </c>
      <c r="D171" s="39">
        <f t="shared" si="27"/>
        <v>324.47249999999997</v>
      </c>
      <c r="E171" s="39">
        <f>F171+F171/100*10</f>
        <v>282.15</v>
      </c>
      <c r="F171" s="39">
        <v>256.5</v>
      </c>
    </row>
    <row r="172" spans="1:6" ht="15">
      <c r="A172" s="23" t="s">
        <v>211</v>
      </c>
      <c r="B172" s="60" t="s">
        <v>210</v>
      </c>
      <c r="C172" s="19">
        <f t="shared" si="29"/>
        <v>832.8127499999999</v>
      </c>
      <c r="D172" s="22">
        <f t="shared" si="27"/>
        <v>555.2085</v>
      </c>
      <c r="E172" s="22">
        <f t="shared" si="28"/>
        <v>482.78999999999996</v>
      </c>
      <c r="F172" s="22">
        <v>438.9</v>
      </c>
    </row>
    <row r="173" spans="1:6" ht="15">
      <c r="A173" s="23" t="s">
        <v>496</v>
      </c>
      <c r="B173" s="60" t="s">
        <v>495</v>
      </c>
      <c r="C173" s="19">
        <f t="shared" si="29"/>
        <v>876.07575</v>
      </c>
      <c r="D173" s="22">
        <f t="shared" si="27"/>
        <v>584.0504999999999</v>
      </c>
      <c r="E173" s="22">
        <f t="shared" si="28"/>
        <v>507.87</v>
      </c>
      <c r="F173" s="22">
        <v>461.7</v>
      </c>
    </row>
    <row r="174" spans="1:6" ht="30" thickBot="1">
      <c r="A174" s="28" t="s">
        <v>383</v>
      </c>
      <c r="B174" s="62" t="s">
        <v>382</v>
      </c>
      <c r="C174" s="19">
        <f t="shared" si="29"/>
        <v>713.8394999999999</v>
      </c>
      <c r="D174" s="30">
        <f t="shared" si="27"/>
        <v>475.893</v>
      </c>
      <c r="E174" s="30">
        <f t="shared" si="28"/>
        <v>413.82</v>
      </c>
      <c r="F174" s="30">
        <v>376.2</v>
      </c>
    </row>
    <row r="175" spans="1:6" ht="12.75" customHeight="1">
      <c r="A175" s="144" t="s">
        <v>61</v>
      </c>
      <c r="B175" s="145"/>
      <c r="C175" s="145"/>
      <c r="D175" s="145"/>
      <c r="E175" s="145"/>
      <c r="F175" s="146"/>
    </row>
    <row r="176" spans="1:6" ht="37.5" customHeight="1" thickBot="1">
      <c r="A176" s="147"/>
      <c r="B176" s="148"/>
      <c r="C176" s="148"/>
      <c r="D176" s="148"/>
      <c r="E176" s="148"/>
      <c r="F176" s="149"/>
    </row>
    <row r="177" spans="1:6" ht="15">
      <c r="A177" s="17" t="s">
        <v>62</v>
      </c>
      <c r="B177" s="18" t="s">
        <v>59</v>
      </c>
      <c r="C177" s="19">
        <f>D177*1.5</f>
        <v>1553.8627499999998</v>
      </c>
      <c r="D177" s="19">
        <f>E177*1.15</f>
        <v>1035.9084999999998</v>
      </c>
      <c r="E177" s="19">
        <f>F177+F177/100*10</f>
        <v>900.79</v>
      </c>
      <c r="F177" s="19">
        <v>818.9</v>
      </c>
    </row>
    <row r="178" spans="1:6" ht="15">
      <c r="A178" s="23" t="s">
        <v>63</v>
      </c>
      <c r="B178" s="21" t="s">
        <v>267</v>
      </c>
      <c r="C178" s="19">
        <f>D178*1.5</f>
        <v>1553.8627499999998</v>
      </c>
      <c r="D178" s="22">
        <f>E178*1.15</f>
        <v>1035.9084999999998</v>
      </c>
      <c r="E178" s="22">
        <f>F178+F178/100*10</f>
        <v>900.79</v>
      </c>
      <c r="F178" s="22">
        <v>818.9</v>
      </c>
    </row>
    <row r="179" spans="1:6" ht="15">
      <c r="A179" s="23" t="s">
        <v>64</v>
      </c>
      <c r="B179" s="21" t="s">
        <v>268</v>
      </c>
      <c r="C179" s="19">
        <f>D179*1.5</f>
        <v>2076.6240000000003</v>
      </c>
      <c r="D179" s="22">
        <f>E179*1.15</f>
        <v>1384.4160000000002</v>
      </c>
      <c r="E179" s="22">
        <f>F179+F179/100*10</f>
        <v>1203.8400000000001</v>
      </c>
      <c r="F179" s="22">
        <v>1094.4</v>
      </c>
    </row>
    <row r="180" spans="1:6" ht="15.75" thickBot="1">
      <c r="A180" s="28" t="s">
        <v>65</v>
      </c>
      <c r="B180" s="29" t="s">
        <v>269</v>
      </c>
      <c r="C180" s="19">
        <f>D180*1.5</f>
        <v>2076.6240000000003</v>
      </c>
      <c r="D180" s="30">
        <f>E180*1.15</f>
        <v>1384.4160000000002</v>
      </c>
      <c r="E180" s="30">
        <f>F180+F180/100*10</f>
        <v>1203.8400000000001</v>
      </c>
      <c r="F180" s="22">
        <v>1094.4</v>
      </c>
    </row>
    <row r="181" spans="1:6" ht="12.75" customHeight="1">
      <c r="A181" s="126" t="s">
        <v>3</v>
      </c>
      <c r="B181" s="127"/>
      <c r="C181" s="127"/>
      <c r="D181" s="127"/>
      <c r="E181" s="127"/>
      <c r="F181" s="128"/>
    </row>
    <row r="182" spans="1:6" ht="12.75" customHeight="1" thickBot="1">
      <c r="A182" s="129"/>
      <c r="B182" s="130"/>
      <c r="C182" s="130"/>
      <c r="D182" s="130"/>
      <c r="E182" s="130"/>
      <c r="F182" s="131"/>
    </row>
    <row r="183" spans="1:6" ht="43.5">
      <c r="A183" s="31" t="s">
        <v>532</v>
      </c>
      <c r="B183" s="78" t="s">
        <v>521</v>
      </c>
      <c r="C183" s="79">
        <f>D183*1.5</f>
        <v>474.375</v>
      </c>
      <c r="D183" s="79">
        <f>E183*1.15</f>
        <v>316.25</v>
      </c>
      <c r="E183" s="79">
        <f>F183+F183/100*10</f>
        <v>275</v>
      </c>
      <c r="F183" s="80">
        <v>250</v>
      </c>
    </row>
    <row r="184" spans="1:6" ht="44.25" thickBot="1">
      <c r="A184" s="28" t="s">
        <v>13</v>
      </c>
      <c r="B184" s="62" t="s">
        <v>4</v>
      </c>
      <c r="C184" s="30">
        <f>D184*1.5</f>
        <v>2091.045</v>
      </c>
      <c r="D184" s="30">
        <f>E184*1.15</f>
        <v>1394.03</v>
      </c>
      <c r="E184" s="30">
        <f>F184+F184/100*10</f>
        <v>1212.2</v>
      </c>
      <c r="F184" s="30">
        <v>1102</v>
      </c>
    </row>
    <row r="185" spans="1:6" ht="12.75" customHeight="1">
      <c r="A185" s="132" t="s">
        <v>66</v>
      </c>
      <c r="B185" s="133"/>
      <c r="C185" s="133"/>
      <c r="D185" s="133"/>
      <c r="E185" s="133"/>
      <c r="F185" s="134"/>
    </row>
    <row r="186" spans="1:6" ht="18" customHeight="1" thickBot="1">
      <c r="A186" s="135"/>
      <c r="B186" s="136"/>
      <c r="C186" s="136"/>
      <c r="D186" s="136"/>
      <c r="E186" s="136"/>
      <c r="F186" s="137"/>
    </row>
    <row r="187" spans="1:6" ht="43.5">
      <c r="A187" s="81" t="s">
        <v>259</v>
      </c>
      <c r="B187" s="82" t="s">
        <v>309</v>
      </c>
      <c r="C187" s="19">
        <f>D187*1.5</f>
        <v>832.8127499999999</v>
      </c>
      <c r="D187" s="19">
        <f aca="true" t="shared" si="30" ref="D187:D200">E187*1.15</f>
        <v>555.2085</v>
      </c>
      <c r="E187" s="19">
        <f aca="true" t="shared" si="31" ref="E187:E200">F187+F187/100*10</f>
        <v>482.78999999999996</v>
      </c>
      <c r="F187" s="39">
        <v>438.9</v>
      </c>
    </row>
    <row r="188" spans="1:6" ht="43.5">
      <c r="A188" s="72" t="s">
        <v>261</v>
      </c>
      <c r="B188" s="74" t="s">
        <v>260</v>
      </c>
      <c r="C188" s="19">
        <f aca="true" t="shared" si="32" ref="C188:C200">D188*1.5</f>
        <v>940.97025</v>
      </c>
      <c r="D188" s="22">
        <f t="shared" si="30"/>
        <v>627.3135</v>
      </c>
      <c r="E188" s="22">
        <f t="shared" si="31"/>
        <v>545.49</v>
      </c>
      <c r="F188" s="39">
        <v>495.9</v>
      </c>
    </row>
    <row r="189" spans="1:6" ht="29.25">
      <c r="A189" s="20" t="s">
        <v>290</v>
      </c>
      <c r="B189" s="60" t="s">
        <v>67</v>
      </c>
      <c r="C189" s="19">
        <f t="shared" si="32"/>
        <v>1222.1797499999998</v>
      </c>
      <c r="D189" s="22">
        <f t="shared" si="30"/>
        <v>814.7864999999999</v>
      </c>
      <c r="E189" s="22">
        <f>F189+F189/100*10</f>
        <v>708.51</v>
      </c>
      <c r="F189" s="22">
        <v>644.1</v>
      </c>
    </row>
    <row r="190" spans="1:6" ht="29.25">
      <c r="A190" s="23" t="s">
        <v>262</v>
      </c>
      <c r="B190" s="60" t="s">
        <v>68</v>
      </c>
      <c r="C190" s="19">
        <f t="shared" si="32"/>
        <v>958.9964999999999</v>
      </c>
      <c r="D190" s="22">
        <f t="shared" si="30"/>
        <v>639.3309999999999</v>
      </c>
      <c r="E190" s="22">
        <f t="shared" si="31"/>
        <v>555.9399999999999</v>
      </c>
      <c r="F190" s="22">
        <v>505.4</v>
      </c>
    </row>
    <row r="191" spans="1:10" ht="29.25">
      <c r="A191" s="23" t="s">
        <v>263</v>
      </c>
      <c r="B191" s="60" t="s">
        <v>522</v>
      </c>
      <c r="C191" s="19">
        <f t="shared" si="32"/>
        <v>1395.23175</v>
      </c>
      <c r="D191" s="22">
        <f t="shared" si="30"/>
        <v>930.1544999999999</v>
      </c>
      <c r="E191" s="22">
        <f t="shared" si="31"/>
        <v>808.8299999999999</v>
      </c>
      <c r="F191" s="39">
        <v>735.3</v>
      </c>
      <c r="J191" s="83"/>
    </row>
    <row r="192" spans="1:10" ht="29.25">
      <c r="A192" s="23" t="s">
        <v>263</v>
      </c>
      <c r="B192" s="60" t="s">
        <v>523</v>
      </c>
      <c r="C192" s="19">
        <f t="shared" si="32"/>
        <v>1013.0752499999999</v>
      </c>
      <c r="D192" s="22">
        <f t="shared" si="30"/>
        <v>675.3834999999999</v>
      </c>
      <c r="E192" s="22">
        <f>F192+F192/100*10</f>
        <v>587.29</v>
      </c>
      <c r="F192" s="39">
        <v>533.9</v>
      </c>
      <c r="J192" s="83"/>
    </row>
    <row r="193" spans="1:10" ht="29.25">
      <c r="A193" s="23" t="s">
        <v>408</v>
      </c>
      <c r="B193" s="60" t="s">
        <v>524</v>
      </c>
      <c r="C193" s="19">
        <f t="shared" si="32"/>
        <v>1528.6260000000002</v>
      </c>
      <c r="D193" s="22">
        <f t="shared" si="30"/>
        <v>1019.0840000000001</v>
      </c>
      <c r="E193" s="22">
        <f>F193+F193/100*10</f>
        <v>886.1600000000001</v>
      </c>
      <c r="F193" s="39">
        <v>805.6</v>
      </c>
      <c r="J193" s="83"/>
    </row>
    <row r="194" spans="1:6" ht="29.25">
      <c r="A194" s="34" t="s">
        <v>5</v>
      </c>
      <c r="B194" s="65" t="s">
        <v>556</v>
      </c>
      <c r="C194" s="24">
        <f t="shared" si="32"/>
        <v>1622.3624999999997</v>
      </c>
      <c r="D194" s="24">
        <f t="shared" si="30"/>
        <v>1081.5749999999998</v>
      </c>
      <c r="E194" s="24">
        <f>F194+F194/100*10</f>
        <v>940.5</v>
      </c>
      <c r="F194" s="24">
        <v>855</v>
      </c>
    </row>
    <row r="195" spans="1:6" ht="29.25">
      <c r="A195" s="20" t="s">
        <v>409</v>
      </c>
      <c r="B195" s="60" t="s">
        <v>69</v>
      </c>
      <c r="C195" s="22">
        <f t="shared" si="32"/>
        <v>1467.33675</v>
      </c>
      <c r="D195" s="22">
        <f t="shared" si="30"/>
        <v>978.2244999999999</v>
      </c>
      <c r="E195" s="22">
        <f>F195+F195/100*10</f>
        <v>850.63</v>
      </c>
      <c r="F195" s="22">
        <v>773.3</v>
      </c>
    </row>
    <row r="196" spans="1:6" ht="29.25">
      <c r="A196" s="20" t="s">
        <v>12</v>
      </c>
      <c r="B196" s="60" t="s">
        <v>70</v>
      </c>
      <c r="C196" s="22">
        <f t="shared" si="32"/>
        <v>1496.17875</v>
      </c>
      <c r="D196" s="22">
        <f t="shared" si="30"/>
        <v>997.4525</v>
      </c>
      <c r="E196" s="22">
        <f>F196+F196/100*10</f>
        <v>867.35</v>
      </c>
      <c r="F196" s="22">
        <v>788.5</v>
      </c>
    </row>
    <row r="197" spans="1:6" ht="29.25">
      <c r="A197" s="20" t="s">
        <v>288</v>
      </c>
      <c r="B197" s="60" t="s">
        <v>71</v>
      </c>
      <c r="C197" s="22">
        <f t="shared" si="32"/>
        <v>1546.65225</v>
      </c>
      <c r="D197" s="22">
        <f t="shared" si="30"/>
        <v>1031.1015</v>
      </c>
      <c r="E197" s="22">
        <f t="shared" si="31"/>
        <v>896.61</v>
      </c>
      <c r="F197" s="22">
        <v>815.1</v>
      </c>
    </row>
    <row r="198" spans="1:6" ht="29.25">
      <c r="A198" s="23" t="s">
        <v>213</v>
      </c>
      <c r="B198" s="60" t="s">
        <v>72</v>
      </c>
      <c r="C198" s="22">
        <f t="shared" si="32"/>
        <v>1903.5719999999997</v>
      </c>
      <c r="D198" s="22">
        <f t="shared" si="30"/>
        <v>1269.0479999999998</v>
      </c>
      <c r="E198" s="22">
        <f t="shared" si="31"/>
        <v>1103.52</v>
      </c>
      <c r="F198" s="22">
        <v>1003.2</v>
      </c>
    </row>
    <row r="199" spans="1:6" ht="29.25">
      <c r="A199" s="34" t="s">
        <v>6</v>
      </c>
      <c r="B199" s="65" t="s">
        <v>7</v>
      </c>
      <c r="C199" s="24">
        <f t="shared" si="32"/>
        <v>1117.6274999999998</v>
      </c>
      <c r="D199" s="24">
        <f t="shared" si="30"/>
        <v>745.0849999999999</v>
      </c>
      <c r="E199" s="24">
        <f t="shared" si="31"/>
        <v>647.9</v>
      </c>
      <c r="F199" s="24">
        <v>589</v>
      </c>
    </row>
    <row r="200" spans="1:6" ht="30" thickBot="1">
      <c r="A200" s="75" t="s">
        <v>8</v>
      </c>
      <c r="B200" s="67" t="s">
        <v>525</v>
      </c>
      <c r="C200" s="77">
        <f t="shared" si="32"/>
        <v>1658.415</v>
      </c>
      <c r="D200" s="77">
        <f t="shared" si="30"/>
        <v>1105.61</v>
      </c>
      <c r="E200" s="77">
        <f t="shared" si="31"/>
        <v>961.4</v>
      </c>
      <c r="F200" s="77">
        <v>874</v>
      </c>
    </row>
    <row r="201" spans="1:6" ht="12.75" customHeight="1">
      <c r="A201" s="132" t="s">
        <v>540</v>
      </c>
      <c r="B201" s="133"/>
      <c r="C201" s="133"/>
      <c r="D201" s="133"/>
      <c r="E201" s="133"/>
      <c r="F201" s="134"/>
    </row>
    <row r="202" spans="1:6" ht="33" customHeight="1" thickBot="1">
      <c r="A202" s="135"/>
      <c r="B202" s="136"/>
      <c r="C202" s="136"/>
      <c r="D202" s="136"/>
      <c r="E202" s="136"/>
      <c r="F202" s="137"/>
    </row>
    <row r="203" spans="1:6" ht="29.25">
      <c r="A203" s="37" t="s">
        <v>291</v>
      </c>
      <c r="B203" s="59" t="s">
        <v>73</v>
      </c>
      <c r="C203" s="19">
        <f>D203*1.5</f>
        <v>1308.70575</v>
      </c>
      <c r="D203" s="19">
        <f>E203*1.15</f>
        <v>872.4705</v>
      </c>
      <c r="E203" s="19">
        <f>F203+F203/100*10</f>
        <v>758.6700000000001</v>
      </c>
      <c r="F203" s="19">
        <v>689.7</v>
      </c>
    </row>
    <row r="204" spans="1:6" ht="29.25">
      <c r="A204" s="20" t="s">
        <v>287</v>
      </c>
      <c r="B204" s="60" t="s">
        <v>74</v>
      </c>
      <c r="C204" s="22">
        <f>D204*1.5</f>
        <v>1705.28325</v>
      </c>
      <c r="D204" s="22">
        <f>E204*1.15</f>
        <v>1136.8555</v>
      </c>
      <c r="E204" s="22">
        <f>F204+F204/100*10</f>
        <v>988.57</v>
      </c>
      <c r="F204" s="22">
        <v>898.7</v>
      </c>
    </row>
    <row r="205" spans="1:6" ht="29.25">
      <c r="A205" s="20" t="s">
        <v>75</v>
      </c>
      <c r="B205" s="60" t="s">
        <v>76</v>
      </c>
      <c r="C205" s="22">
        <f>D205*1.5</f>
        <v>1748.5462499999999</v>
      </c>
      <c r="D205" s="22">
        <f>E205*1.15</f>
        <v>1165.6975</v>
      </c>
      <c r="E205" s="22">
        <f>F205+F205/100*10</f>
        <v>1013.65</v>
      </c>
      <c r="F205" s="22">
        <v>921.5</v>
      </c>
    </row>
    <row r="206" spans="1:6" ht="29.25">
      <c r="A206" s="20" t="s">
        <v>289</v>
      </c>
      <c r="B206" s="60" t="s">
        <v>77</v>
      </c>
      <c r="C206" s="22">
        <f>D206*1.5</f>
        <v>1784.5987499999997</v>
      </c>
      <c r="D206" s="22">
        <f>E206*1.15</f>
        <v>1189.7324999999998</v>
      </c>
      <c r="E206" s="22">
        <f>F206+F206/100*10</f>
        <v>1034.55</v>
      </c>
      <c r="F206" s="22">
        <v>940.5</v>
      </c>
    </row>
    <row r="207" spans="1:6" ht="30" thickBot="1">
      <c r="A207" s="61" t="s">
        <v>78</v>
      </c>
      <c r="B207" s="62" t="s">
        <v>79</v>
      </c>
      <c r="C207" s="22">
        <f>D207*1.5</f>
        <v>2141.518499999999</v>
      </c>
      <c r="D207" s="30">
        <f>E207*1.15</f>
        <v>1427.6789999999996</v>
      </c>
      <c r="E207" s="30">
        <f>F207+F207/100*10</f>
        <v>1241.4599999999998</v>
      </c>
      <c r="F207" s="30">
        <v>1128.6</v>
      </c>
    </row>
    <row r="208" spans="1:6" ht="33.75" customHeight="1" thickBot="1">
      <c r="A208" s="102" t="s">
        <v>80</v>
      </c>
      <c r="B208" s="103"/>
      <c r="C208" s="103"/>
      <c r="D208" s="103"/>
      <c r="E208" s="103"/>
      <c r="F208" s="104"/>
    </row>
    <row r="209" spans="1:6" ht="29.25">
      <c r="A209" s="17" t="s">
        <v>292</v>
      </c>
      <c r="B209" s="82" t="s">
        <v>81</v>
      </c>
      <c r="C209" s="19">
        <f>D209*1.5</f>
        <v>1744.9409999999998</v>
      </c>
      <c r="D209" s="19">
        <f>E209*1.15</f>
        <v>1163.2939999999999</v>
      </c>
      <c r="E209" s="19">
        <f>F209+F209/100*10</f>
        <v>1011.5600000000001</v>
      </c>
      <c r="F209" s="19">
        <v>919.6</v>
      </c>
    </row>
    <row r="210" spans="1:6" ht="29.25">
      <c r="A210" s="72" t="s">
        <v>294</v>
      </c>
      <c r="B210" s="74" t="s">
        <v>69</v>
      </c>
      <c r="C210" s="39">
        <f>D210*1.5</f>
        <v>2220.834</v>
      </c>
      <c r="D210" s="39">
        <f>E210*1.15</f>
        <v>1480.556</v>
      </c>
      <c r="E210" s="39">
        <f>F210+F210/100*10</f>
        <v>1287.44</v>
      </c>
      <c r="F210" s="39">
        <v>1170.4</v>
      </c>
    </row>
    <row r="211" spans="1:6" ht="29.25">
      <c r="A211" s="72" t="s">
        <v>296</v>
      </c>
      <c r="B211" s="74" t="s">
        <v>71</v>
      </c>
      <c r="C211" s="39">
        <f>D211*1.5</f>
        <v>2617.4115</v>
      </c>
      <c r="D211" s="39">
        <f>E211*1.15</f>
        <v>1744.941</v>
      </c>
      <c r="E211" s="39">
        <f>F211+F211/100*10</f>
        <v>1517.3400000000001</v>
      </c>
      <c r="F211" s="39">
        <v>1379.4</v>
      </c>
    </row>
    <row r="212" spans="1:6" ht="29.25">
      <c r="A212" s="72" t="s">
        <v>82</v>
      </c>
      <c r="B212" s="74" t="s">
        <v>184</v>
      </c>
      <c r="C212" s="39">
        <f>D212*1.5</f>
        <v>3918.9067500000006</v>
      </c>
      <c r="D212" s="22">
        <f>E212*1.15</f>
        <v>2612.6045000000004</v>
      </c>
      <c r="E212" s="22">
        <f>F212+F212/100*10</f>
        <v>2271.8300000000004</v>
      </c>
      <c r="F212" s="22">
        <v>2065.3</v>
      </c>
    </row>
    <row r="213" spans="1:6" ht="30" thickBot="1">
      <c r="A213" s="28" t="s">
        <v>83</v>
      </c>
      <c r="B213" s="84" t="s">
        <v>84</v>
      </c>
      <c r="C213" s="39">
        <f>D213*1.5</f>
        <v>4394.799749999999</v>
      </c>
      <c r="D213" s="30">
        <f>E213*1.15</f>
        <v>2929.8664999999996</v>
      </c>
      <c r="E213" s="30">
        <f>F213+F213/100*10</f>
        <v>2547.71</v>
      </c>
      <c r="F213" s="30">
        <v>2316.1</v>
      </c>
    </row>
    <row r="214" spans="1:6" ht="51.75" customHeight="1" thickBot="1">
      <c r="A214" s="138" t="s">
        <v>541</v>
      </c>
      <c r="B214" s="139"/>
      <c r="C214" s="139"/>
      <c r="D214" s="139"/>
      <c r="E214" s="139"/>
      <c r="F214" s="140"/>
    </row>
    <row r="215" spans="1:7" ht="29.25">
      <c r="A215" s="17" t="s">
        <v>293</v>
      </c>
      <c r="B215" s="82" t="s">
        <v>73</v>
      </c>
      <c r="C215" s="79">
        <f>D215*1.5</f>
        <v>1982.8874999999998</v>
      </c>
      <c r="D215" s="79">
        <f aca="true" t="shared" si="33" ref="D215:D222">E215*1.15</f>
        <v>1321.925</v>
      </c>
      <c r="E215" s="79">
        <f aca="true" t="shared" si="34" ref="E215:E222">F215+F215/100*10</f>
        <v>1149.5</v>
      </c>
      <c r="F215" s="79">
        <v>1045</v>
      </c>
      <c r="G215" s="98"/>
    </row>
    <row r="216" spans="1:6" ht="29.25">
      <c r="A216" s="23" t="s">
        <v>85</v>
      </c>
      <c r="B216" s="74" t="s">
        <v>73</v>
      </c>
      <c r="C216" s="79">
        <f aca="true" t="shared" si="35" ref="C216:C222">D216*1.5</f>
        <v>2783.2529999999997</v>
      </c>
      <c r="D216" s="24">
        <f t="shared" si="33"/>
        <v>1855.502</v>
      </c>
      <c r="E216" s="24">
        <f t="shared" si="34"/>
        <v>1613.48</v>
      </c>
      <c r="F216" s="24">
        <v>1466.8</v>
      </c>
    </row>
    <row r="217" spans="1:6" ht="29.25">
      <c r="A217" s="23" t="s">
        <v>295</v>
      </c>
      <c r="B217" s="74" t="s">
        <v>74</v>
      </c>
      <c r="C217" s="79">
        <f t="shared" si="35"/>
        <v>2419.12275</v>
      </c>
      <c r="D217" s="24">
        <f t="shared" si="33"/>
        <v>1612.7485</v>
      </c>
      <c r="E217" s="24">
        <f t="shared" si="34"/>
        <v>1402.39</v>
      </c>
      <c r="F217" s="24">
        <v>1274.9</v>
      </c>
    </row>
    <row r="218" spans="1:6" ht="29.25">
      <c r="A218" s="23" t="s">
        <v>86</v>
      </c>
      <c r="B218" s="74" t="s">
        <v>74</v>
      </c>
      <c r="C218" s="79">
        <f t="shared" si="35"/>
        <v>3558.3817499999996</v>
      </c>
      <c r="D218" s="24">
        <f t="shared" si="33"/>
        <v>2372.2544999999996</v>
      </c>
      <c r="E218" s="24">
        <f t="shared" si="34"/>
        <v>2062.83</v>
      </c>
      <c r="F218" s="24">
        <v>1875.3</v>
      </c>
    </row>
    <row r="219" spans="1:6" ht="29.25">
      <c r="A219" s="23" t="s">
        <v>87</v>
      </c>
      <c r="B219" s="74" t="s">
        <v>88</v>
      </c>
      <c r="C219" s="79">
        <f t="shared" si="35"/>
        <v>4203.7215</v>
      </c>
      <c r="D219" s="24">
        <f t="shared" si="33"/>
        <v>2802.4809999999998</v>
      </c>
      <c r="E219" s="24">
        <f t="shared" si="34"/>
        <v>2436.94</v>
      </c>
      <c r="F219" s="24">
        <v>2215.4</v>
      </c>
    </row>
    <row r="220" spans="1:6" ht="29.25">
      <c r="A220" s="23" t="s">
        <v>417</v>
      </c>
      <c r="B220" s="74" t="s">
        <v>77</v>
      </c>
      <c r="C220" s="79">
        <f t="shared" si="35"/>
        <v>2855.3579999999997</v>
      </c>
      <c r="D220" s="24">
        <f t="shared" si="33"/>
        <v>1903.572</v>
      </c>
      <c r="E220" s="24">
        <f t="shared" si="34"/>
        <v>1655.28</v>
      </c>
      <c r="F220" s="24">
        <v>1504.8</v>
      </c>
    </row>
    <row r="221" spans="1:6" ht="29.25">
      <c r="A221" s="23" t="s">
        <v>89</v>
      </c>
      <c r="B221" s="74" t="s">
        <v>77</v>
      </c>
      <c r="C221" s="79">
        <f t="shared" si="35"/>
        <v>4257.800249999999</v>
      </c>
      <c r="D221" s="24">
        <f t="shared" si="33"/>
        <v>2838.5334999999995</v>
      </c>
      <c r="E221" s="24">
        <f t="shared" si="34"/>
        <v>2468.29</v>
      </c>
      <c r="F221" s="24">
        <v>2243.9</v>
      </c>
    </row>
    <row r="222" spans="1:6" ht="30" thickBot="1">
      <c r="A222" s="28" t="s">
        <v>214</v>
      </c>
      <c r="B222" s="84" t="s">
        <v>90</v>
      </c>
      <c r="C222" s="79">
        <f t="shared" si="35"/>
        <v>4679.6145</v>
      </c>
      <c r="D222" s="77">
        <f t="shared" si="33"/>
        <v>3119.7429999999995</v>
      </c>
      <c r="E222" s="77">
        <f t="shared" si="34"/>
        <v>2712.8199999999997</v>
      </c>
      <c r="F222" s="77">
        <v>2466.2</v>
      </c>
    </row>
    <row r="223" spans="1:6" ht="14.25" customHeight="1" thickBot="1">
      <c r="A223" s="102" t="s">
        <v>91</v>
      </c>
      <c r="B223" s="103"/>
      <c r="C223" s="103"/>
      <c r="D223" s="103"/>
      <c r="E223" s="103"/>
      <c r="F223" s="104"/>
    </row>
    <row r="224" spans="1:6" ht="43.5">
      <c r="A224" s="17" t="s">
        <v>92</v>
      </c>
      <c r="B224" s="82" t="s">
        <v>93</v>
      </c>
      <c r="C224" s="19">
        <f aca="true" t="shared" si="36" ref="C224:C229">D224*1.5</f>
        <v>479.4982499999999</v>
      </c>
      <c r="D224" s="19">
        <f aca="true" t="shared" si="37" ref="D224:D229">E224*1.15</f>
        <v>319.66549999999995</v>
      </c>
      <c r="E224" s="19">
        <f aca="true" t="shared" si="38" ref="E224:E229">F224+F224/100*10</f>
        <v>277.96999999999997</v>
      </c>
      <c r="F224" s="33">
        <v>252.7</v>
      </c>
    </row>
    <row r="225" spans="1:6" ht="43.5">
      <c r="A225" s="23" t="s">
        <v>94</v>
      </c>
      <c r="B225" s="74" t="s">
        <v>95</v>
      </c>
      <c r="C225" s="22">
        <f t="shared" si="36"/>
        <v>479.4982499999999</v>
      </c>
      <c r="D225" s="22">
        <f t="shared" si="37"/>
        <v>319.66549999999995</v>
      </c>
      <c r="E225" s="22">
        <f t="shared" si="38"/>
        <v>277.96999999999997</v>
      </c>
      <c r="F225" s="33">
        <v>252.7</v>
      </c>
    </row>
    <row r="226" spans="1:6" ht="29.25">
      <c r="A226" s="23" t="s">
        <v>418</v>
      </c>
      <c r="B226" s="74" t="s">
        <v>310</v>
      </c>
      <c r="C226" s="22">
        <f t="shared" si="36"/>
        <v>479.4982499999999</v>
      </c>
      <c r="D226" s="22">
        <f t="shared" si="37"/>
        <v>319.66549999999995</v>
      </c>
      <c r="E226" s="22">
        <f t="shared" si="38"/>
        <v>277.96999999999997</v>
      </c>
      <c r="F226" s="33">
        <v>252.7</v>
      </c>
    </row>
    <row r="227" spans="1:6" ht="29.25">
      <c r="A227" s="23" t="s">
        <v>419</v>
      </c>
      <c r="B227" s="74" t="s">
        <v>311</v>
      </c>
      <c r="C227" s="22">
        <f t="shared" si="36"/>
        <v>479.4982499999999</v>
      </c>
      <c r="D227" s="22">
        <f t="shared" si="37"/>
        <v>319.66549999999995</v>
      </c>
      <c r="E227" s="22">
        <f t="shared" si="38"/>
        <v>277.96999999999997</v>
      </c>
      <c r="F227" s="33">
        <v>252.7</v>
      </c>
    </row>
    <row r="228" spans="1:6" ht="29.25">
      <c r="A228" s="23" t="s">
        <v>312</v>
      </c>
      <c r="B228" s="74" t="s">
        <v>313</v>
      </c>
      <c r="C228" s="22">
        <f t="shared" si="36"/>
        <v>479.4982499999999</v>
      </c>
      <c r="D228" s="22">
        <f t="shared" si="37"/>
        <v>319.66549999999995</v>
      </c>
      <c r="E228" s="22">
        <f t="shared" si="38"/>
        <v>277.96999999999997</v>
      </c>
      <c r="F228" s="33">
        <v>252.7</v>
      </c>
    </row>
    <row r="229" spans="1:6" ht="30" thickBot="1">
      <c r="A229" s="28" t="s">
        <v>314</v>
      </c>
      <c r="B229" s="84" t="s">
        <v>315</v>
      </c>
      <c r="C229" s="22">
        <f t="shared" si="36"/>
        <v>479.4982499999999</v>
      </c>
      <c r="D229" s="30">
        <f t="shared" si="37"/>
        <v>319.66549999999995</v>
      </c>
      <c r="E229" s="30">
        <f t="shared" si="38"/>
        <v>277.96999999999997</v>
      </c>
      <c r="F229" s="33">
        <v>252.7</v>
      </c>
    </row>
    <row r="230" spans="1:6" ht="30.75" customHeight="1" thickBot="1">
      <c r="A230" s="114" t="s">
        <v>96</v>
      </c>
      <c r="B230" s="115"/>
      <c r="C230" s="115"/>
      <c r="D230" s="115"/>
      <c r="E230" s="115"/>
      <c r="F230" s="116"/>
    </row>
    <row r="231" spans="1:6" ht="15">
      <c r="A231" s="37" t="s">
        <v>398</v>
      </c>
      <c r="B231" s="59" t="s">
        <v>397</v>
      </c>
      <c r="C231" s="19">
        <f aca="true" t="shared" si="39" ref="C231:C237">D231*1.5</f>
        <v>174.38025</v>
      </c>
      <c r="D231" s="19">
        <f aca="true" t="shared" si="40" ref="D231:D237">E231*1.15</f>
        <v>116.25349999999999</v>
      </c>
      <c r="E231" s="19">
        <f aca="true" t="shared" si="41" ref="E231:E237">F231+F231/100*10</f>
        <v>101.09</v>
      </c>
      <c r="F231" s="19">
        <v>91.9</v>
      </c>
    </row>
    <row r="232" spans="1:6" ht="15">
      <c r="A232" s="23" t="s">
        <v>400</v>
      </c>
      <c r="B232" s="60" t="s">
        <v>399</v>
      </c>
      <c r="C232" s="19">
        <f t="shared" si="39"/>
        <v>241.55174999999997</v>
      </c>
      <c r="D232" s="22">
        <f t="shared" si="40"/>
        <v>161.03449999999998</v>
      </c>
      <c r="E232" s="22">
        <f t="shared" si="41"/>
        <v>140.03</v>
      </c>
      <c r="F232" s="36">
        <v>127.3</v>
      </c>
    </row>
    <row r="233" spans="1:6" s="50" customFormat="1" ht="15">
      <c r="A233" s="23" t="s">
        <v>402</v>
      </c>
      <c r="B233" s="60" t="s">
        <v>401</v>
      </c>
      <c r="C233" s="19">
        <f t="shared" si="39"/>
        <v>288.41999999999996</v>
      </c>
      <c r="D233" s="22">
        <f t="shared" si="40"/>
        <v>192.27999999999997</v>
      </c>
      <c r="E233" s="22">
        <f t="shared" si="41"/>
        <v>167.2</v>
      </c>
      <c r="F233" s="36">
        <v>152</v>
      </c>
    </row>
    <row r="234" spans="1:6" s="50" customFormat="1" ht="15">
      <c r="A234" s="20" t="s">
        <v>404</v>
      </c>
      <c r="B234" s="60" t="s">
        <v>403</v>
      </c>
      <c r="C234" s="19">
        <f t="shared" si="39"/>
        <v>1438.4947499999998</v>
      </c>
      <c r="D234" s="22">
        <f t="shared" si="40"/>
        <v>958.9965</v>
      </c>
      <c r="E234" s="22">
        <f t="shared" si="41"/>
        <v>833.9100000000001</v>
      </c>
      <c r="F234" s="36">
        <v>758.1</v>
      </c>
    </row>
    <row r="235" spans="1:6" s="50" customFormat="1" ht="29.25">
      <c r="A235" s="61" t="s">
        <v>683</v>
      </c>
      <c r="B235" s="62" t="s">
        <v>526</v>
      </c>
      <c r="C235" s="19">
        <f t="shared" si="39"/>
        <v>1045.5225</v>
      </c>
      <c r="D235" s="30">
        <f t="shared" si="40"/>
        <v>697.015</v>
      </c>
      <c r="E235" s="30">
        <f t="shared" si="41"/>
        <v>606.1</v>
      </c>
      <c r="F235" s="85">
        <v>551</v>
      </c>
    </row>
    <row r="236" spans="1:6" s="50" customFormat="1" ht="43.5">
      <c r="A236" s="20" t="s">
        <v>679</v>
      </c>
      <c r="B236" s="60" t="s">
        <v>682</v>
      </c>
      <c r="C236" s="19">
        <f t="shared" si="39"/>
        <v>4290.2474999999995</v>
      </c>
      <c r="D236" s="22">
        <f t="shared" si="40"/>
        <v>2860.1649999999995</v>
      </c>
      <c r="E236" s="22">
        <f t="shared" si="41"/>
        <v>2487.1</v>
      </c>
      <c r="F236" s="36">
        <v>2261</v>
      </c>
    </row>
    <row r="237" spans="1:6" s="50" customFormat="1" ht="44.25" thickBot="1">
      <c r="A237" s="61" t="s">
        <v>680</v>
      </c>
      <c r="B237" s="62" t="s">
        <v>681</v>
      </c>
      <c r="C237" s="19">
        <f t="shared" si="39"/>
        <v>5011.2975</v>
      </c>
      <c r="D237" s="30">
        <f t="shared" si="40"/>
        <v>3340.865</v>
      </c>
      <c r="E237" s="30">
        <f t="shared" si="41"/>
        <v>2905.1</v>
      </c>
      <c r="F237" s="85">
        <v>2641</v>
      </c>
    </row>
    <row r="238" spans="1:6" s="50" customFormat="1" ht="14.25" customHeight="1" thickBot="1">
      <c r="A238" s="117" t="s">
        <v>97</v>
      </c>
      <c r="B238" s="118"/>
      <c r="C238" s="118"/>
      <c r="D238" s="118"/>
      <c r="E238" s="118"/>
      <c r="F238" s="119"/>
    </row>
    <row r="239" spans="1:6" s="50" customFormat="1" ht="14.25">
      <c r="A239" s="120" t="s">
        <v>98</v>
      </c>
      <c r="B239" s="121"/>
      <c r="C239" s="121"/>
      <c r="D239" s="121"/>
      <c r="E239" s="121"/>
      <c r="F239" s="122"/>
    </row>
    <row r="240" spans="1:6" s="50" customFormat="1" ht="15">
      <c r="A240" s="23" t="s">
        <v>405</v>
      </c>
      <c r="B240" s="21" t="s">
        <v>99</v>
      </c>
      <c r="C240" s="22">
        <f aca="true" t="shared" si="42" ref="C240:C262">D240*1.5</f>
        <v>252.82897199999996</v>
      </c>
      <c r="D240" s="22">
        <f aca="true" t="shared" si="43" ref="D240:D262">E240*1.15</f>
        <v>168.55264799999998</v>
      </c>
      <c r="E240" s="22">
        <f aca="true" t="shared" si="44" ref="E240:E249">F240+F240/100*7.14</f>
        <v>146.56752</v>
      </c>
      <c r="F240" s="36">
        <v>136.8</v>
      </c>
    </row>
    <row r="241" spans="1:6" s="50" customFormat="1" ht="15">
      <c r="A241" s="23" t="s">
        <v>406</v>
      </c>
      <c r="B241" s="21" t="s">
        <v>100</v>
      </c>
      <c r="C241" s="22">
        <f t="shared" si="42"/>
        <v>252.82897199999996</v>
      </c>
      <c r="D241" s="22">
        <f t="shared" si="43"/>
        <v>168.55264799999998</v>
      </c>
      <c r="E241" s="22">
        <f t="shared" si="44"/>
        <v>146.56752</v>
      </c>
      <c r="F241" s="36">
        <v>136.8</v>
      </c>
    </row>
    <row r="242" spans="1:6" s="50" customFormat="1" ht="15">
      <c r="A242" s="23" t="s">
        <v>407</v>
      </c>
      <c r="B242" s="21" t="s">
        <v>101</v>
      </c>
      <c r="C242" s="22">
        <f t="shared" si="42"/>
        <v>252.82897199999996</v>
      </c>
      <c r="D242" s="22">
        <f t="shared" si="43"/>
        <v>168.55264799999998</v>
      </c>
      <c r="E242" s="22">
        <f t="shared" si="44"/>
        <v>146.56752</v>
      </c>
      <c r="F242" s="36">
        <v>136.8</v>
      </c>
    </row>
    <row r="243" spans="1:6" s="50" customFormat="1" ht="15">
      <c r="A243" s="23" t="s">
        <v>257</v>
      </c>
      <c r="B243" s="21" t="s">
        <v>102</v>
      </c>
      <c r="C243" s="22">
        <f t="shared" si="42"/>
        <v>252.82897199999996</v>
      </c>
      <c r="D243" s="22">
        <f t="shared" si="43"/>
        <v>168.55264799999998</v>
      </c>
      <c r="E243" s="22">
        <f t="shared" si="44"/>
        <v>146.56752</v>
      </c>
      <c r="F243" s="36">
        <v>136.8</v>
      </c>
    </row>
    <row r="244" spans="1:6" s="50" customFormat="1" ht="15">
      <c r="A244" s="23" t="s">
        <v>258</v>
      </c>
      <c r="B244" s="21" t="s">
        <v>103</v>
      </c>
      <c r="C244" s="22">
        <f t="shared" si="42"/>
        <v>252.82897199999996</v>
      </c>
      <c r="D244" s="22">
        <f t="shared" si="43"/>
        <v>168.55264799999998</v>
      </c>
      <c r="E244" s="22">
        <f t="shared" si="44"/>
        <v>146.56752</v>
      </c>
      <c r="F244" s="36">
        <v>136.8</v>
      </c>
    </row>
    <row r="245" spans="1:6" s="50" customFormat="1" ht="15">
      <c r="A245" s="23" t="s">
        <v>608</v>
      </c>
      <c r="B245" s="21" t="s">
        <v>606</v>
      </c>
      <c r="C245" s="22">
        <f t="shared" si="42"/>
        <v>454.6485899999999</v>
      </c>
      <c r="D245" s="22">
        <f t="shared" si="43"/>
        <v>303.09905999999995</v>
      </c>
      <c r="E245" s="22">
        <f t="shared" si="44"/>
        <v>263.5644</v>
      </c>
      <c r="F245" s="36">
        <v>246</v>
      </c>
    </row>
    <row r="246" spans="1:6" s="50" customFormat="1" ht="15">
      <c r="A246" s="23" t="s">
        <v>1</v>
      </c>
      <c r="B246" s="21" t="s">
        <v>611</v>
      </c>
      <c r="C246" s="22">
        <f t="shared" si="42"/>
        <v>454.6485899999999</v>
      </c>
      <c r="D246" s="22">
        <f t="shared" si="43"/>
        <v>303.09905999999995</v>
      </c>
      <c r="E246" s="22">
        <f t="shared" si="44"/>
        <v>263.5644</v>
      </c>
      <c r="F246" s="36">
        <v>246</v>
      </c>
    </row>
    <row r="247" spans="1:6" s="50" customFormat="1" ht="15">
      <c r="A247" s="23" t="s">
        <v>2</v>
      </c>
      <c r="B247" s="21" t="s">
        <v>607</v>
      </c>
      <c r="C247" s="22">
        <f t="shared" si="42"/>
        <v>454.6485899999999</v>
      </c>
      <c r="D247" s="22">
        <f t="shared" si="43"/>
        <v>303.09905999999995</v>
      </c>
      <c r="E247" s="22">
        <f t="shared" si="44"/>
        <v>263.5644</v>
      </c>
      <c r="F247" s="36">
        <v>246</v>
      </c>
    </row>
    <row r="248" spans="1:6" s="50" customFormat="1" ht="15">
      <c r="A248" s="23" t="s">
        <v>609</v>
      </c>
      <c r="B248" s="21" t="s">
        <v>612</v>
      </c>
      <c r="C248" s="22">
        <f t="shared" si="42"/>
        <v>454.6485899999999</v>
      </c>
      <c r="D248" s="22">
        <f t="shared" si="43"/>
        <v>303.09905999999995</v>
      </c>
      <c r="E248" s="22">
        <f t="shared" si="44"/>
        <v>263.5644</v>
      </c>
      <c r="F248" s="36">
        <v>246</v>
      </c>
    </row>
    <row r="249" spans="1:6" s="50" customFormat="1" ht="15">
      <c r="A249" s="23" t="s">
        <v>610</v>
      </c>
      <c r="B249" s="21" t="s">
        <v>613</v>
      </c>
      <c r="C249" s="22">
        <f t="shared" si="42"/>
        <v>454.6485899999999</v>
      </c>
      <c r="D249" s="22">
        <f t="shared" si="43"/>
        <v>303.09905999999995</v>
      </c>
      <c r="E249" s="22">
        <f t="shared" si="44"/>
        <v>263.5644</v>
      </c>
      <c r="F249" s="36">
        <v>246</v>
      </c>
    </row>
    <row r="250" spans="1:6" s="50" customFormat="1" ht="15">
      <c r="A250" s="72" t="s">
        <v>412</v>
      </c>
      <c r="B250" s="21" t="s">
        <v>111</v>
      </c>
      <c r="C250" s="22">
        <f t="shared" si="42"/>
        <v>7571.025</v>
      </c>
      <c r="D250" s="22">
        <f t="shared" si="43"/>
        <v>5047.349999999999</v>
      </c>
      <c r="E250" s="22">
        <f aca="true" t="shared" si="45" ref="E250:E262">F250+F250/100*10</f>
        <v>4389</v>
      </c>
      <c r="F250" s="86">
        <v>3990</v>
      </c>
    </row>
    <row r="251" spans="1:6" s="50" customFormat="1" ht="15">
      <c r="A251" s="72" t="s">
        <v>413</v>
      </c>
      <c r="B251" s="21" t="s">
        <v>112</v>
      </c>
      <c r="C251" s="22">
        <f t="shared" si="42"/>
        <v>7571.025</v>
      </c>
      <c r="D251" s="22">
        <f t="shared" si="43"/>
        <v>5047.349999999999</v>
      </c>
      <c r="E251" s="22">
        <f t="shared" si="45"/>
        <v>4389</v>
      </c>
      <c r="F251" s="86">
        <v>3990</v>
      </c>
    </row>
    <row r="252" spans="1:11" s="50" customFormat="1" ht="15">
      <c r="A252" s="72" t="s">
        <v>414</v>
      </c>
      <c r="B252" s="21" t="s">
        <v>113</v>
      </c>
      <c r="C252" s="22">
        <f t="shared" si="42"/>
        <v>7571.025</v>
      </c>
      <c r="D252" s="22">
        <f t="shared" si="43"/>
        <v>5047.349999999999</v>
      </c>
      <c r="E252" s="22">
        <f t="shared" si="45"/>
        <v>4389</v>
      </c>
      <c r="F252" s="86">
        <v>3990</v>
      </c>
      <c r="K252" s="93"/>
    </row>
    <row r="253" spans="1:6" s="50" customFormat="1" ht="15">
      <c r="A253" s="72" t="s">
        <v>415</v>
      </c>
      <c r="B253" s="21" t="s">
        <v>114</v>
      </c>
      <c r="C253" s="22">
        <f t="shared" si="42"/>
        <v>7571.025</v>
      </c>
      <c r="D253" s="22">
        <f t="shared" si="43"/>
        <v>5047.349999999999</v>
      </c>
      <c r="E253" s="22">
        <f t="shared" si="45"/>
        <v>4389</v>
      </c>
      <c r="F253" s="86">
        <v>3990</v>
      </c>
    </row>
    <row r="254" spans="1:6" s="50" customFormat="1" ht="15">
      <c r="A254" s="13" t="s">
        <v>416</v>
      </c>
      <c r="B254" s="29" t="s">
        <v>115</v>
      </c>
      <c r="C254" s="22">
        <f t="shared" si="42"/>
        <v>7571.025</v>
      </c>
      <c r="D254" s="30">
        <f t="shared" si="43"/>
        <v>5047.349999999999</v>
      </c>
      <c r="E254" s="30">
        <f t="shared" si="45"/>
        <v>4389</v>
      </c>
      <c r="F254" s="86">
        <v>3990</v>
      </c>
    </row>
    <row r="255" spans="1:6" s="50" customFormat="1" ht="15">
      <c r="A255" s="72" t="s">
        <v>411</v>
      </c>
      <c r="B255" s="87" t="s">
        <v>104</v>
      </c>
      <c r="C255" s="22">
        <f t="shared" si="42"/>
        <v>515.55075</v>
      </c>
      <c r="D255" s="22">
        <f t="shared" si="43"/>
        <v>343.7005</v>
      </c>
      <c r="E255" s="22">
        <f t="shared" si="45"/>
        <v>298.87</v>
      </c>
      <c r="F255" s="86">
        <v>271.7</v>
      </c>
    </row>
    <row r="256" spans="1:6" s="50" customFormat="1" ht="15">
      <c r="A256" s="72" t="s">
        <v>579</v>
      </c>
      <c r="B256" s="87" t="s">
        <v>650</v>
      </c>
      <c r="C256" s="22">
        <f t="shared" si="42"/>
        <v>378.55125</v>
      </c>
      <c r="D256" s="22">
        <f t="shared" si="43"/>
        <v>252.36749999999998</v>
      </c>
      <c r="E256" s="22">
        <f t="shared" si="45"/>
        <v>219.45</v>
      </c>
      <c r="F256" s="86">
        <v>199.5</v>
      </c>
    </row>
    <row r="257" spans="1:6" s="50" customFormat="1" ht="15">
      <c r="A257" s="72" t="s">
        <v>580</v>
      </c>
      <c r="B257" s="87" t="s">
        <v>651</v>
      </c>
      <c r="C257" s="22">
        <f t="shared" si="42"/>
        <v>378.55125</v>
      </c>
      <c r="D257" s="22">
        <f t="shared" si="43"/>
        <v>252.36749999999998</v>
      </c>
      <c r="E257" s="22">
        <f t="shared" si="45"/>
        <v>219.45</v>
      </c>
      <c r="F257" s="86">
        <v>199.5</v>
      </c>
    </row>
    <row r="258" spans="1:6" s="50" customFormat="1" ht="15">
      <c r="A258" s="72" t="s">
        <v>581</v>
      </c>
      <c r="B258" s="87" t="s">
        <v>593</v>
      </c>
      <c r="C258" s="22">
        <f t="shared" si="42"/>
        <v>378.55125</v>
      </c>
      <c r="D258" s="22">
        <f t="shared" si="43"/>
        <v>252.36749999999998</v>
      </c>
      <c r="E258" s="22">
        <f t="shared" si="45"/>
        <v>219.45</v>
      </c>
      <c r="F258" s="86">
        <v>199.5</v>
      </c>
    </row>
    <row r="259" spans="1:6" s="50" customFormat="1" ht="15">
      <c r="A259" s="72" t="s">
        <v>582</v>
      </c>
      <c r="B259" s="87" t="s">
        <v>652</v>
      </c>
      <c r="C259" s="22">
        <f t="shared" si="42"/>
        <v>378.55125</v>
      </c>
      <c r="D259" s="22">
        <f t="shared" si="43"/>
        <v>252.36749999999998</v>
      </c>
      <c r="E259" s="22">
        <f t="shared" si="45"/>
        <v>219.45</v>
      </c>
      <c r="F259" s="86">
        <v>199.5</v>
      </c>
    </row>
    <row r="260" spans="1:6" s="50" customFormat="1" ht="15">
      <c r="A260" s="72" t="s">
        <v>583</v>
      </c>
      <c r="B260" s="87" t="s">
        <v>653</v>
      </c>
      <c r="C260" s="22">
        <f t="shared" si="42"/>
        <v>378.55125</v>
      </c>
      <c r="D260" s="22">
        <f t="shared" si="43"/>
        <v>252.36749999999998</v>
      </c>
      <c r="E260" s="22">
        <f t="shared" si="45"/>
        <v>219.45</v>
      </c>
      <c r="F260" s="86">
        <v>199.5</v>
      </c>
    </row>
    <row r="261" spans="1:6" s="50" customFormat="1" ht="15">
      <c r="A261" s="72" t="s">
        <v>584</v>
      </c>
      <c r="B261" s="87" t="s">
        <v>654</v>
      </c>
      <c r="C261" s="22">
        <f t="shared" si="42"/>
        <v>378.55125</v>
      </c>
      <c r="D261" s="22">
        <f t="shared" si="43"/>
        <v>252.36749999999998</v>
      </c>
      <c r="E261" s="22">
        <f t="shared" si="45"/>
        <v>219.45</v>
      </c>
      <c r="F261" s="86">
        <v>199.5</v>
      </c>
    </row>
    <row r="262" spans="1:6" s="50" customFormat="1" ht="15.75" thickBot="1">
      <c r="A262" s="72" t="s">
        <v>578</v>
      </c>
      <c r="B262" s="87" t="s">
        <v>655</v>
      </c>
      <c r="C262" s="22">
        <f t="shared" si="42"/>
        <v>378.55125</v>
      </c>
      <c r="D262" s="22">
        <f t="shared" si="43"/>
        <v>252.36749999999998</v>
      </c>
      <c r="E262" s="22">
        <f t="shared" si="45"/>
        <v>219.45</v>
      </c>
      <c r="F262" s="86">
        <v>199.5</v>
      </c>
    </row>
    <row r="263" spans="1:6" s="50" customFormat="1" ht="15.75" thickBot="1">
      <c r="A263" s="117" t="s">
        <v>594</v>
      </c>
      <c r="B263" s="118"/>
      <c r="C263" s="118"/>
      <c r="D263" s="118"/>
      <c r="E263" s="118"/>
      <c r="F263" s="119"/>
    </row>
    <row r="264" spans="1:6" s="50" customFormat="1" ht="14.25">
      <c r="A264" s="120" t="s">
        <v>98</v>
      </c>
      <c r="B264" s="121"/>
      <c r="C264" s="121"/>
      <c r="D264" s="121"/>
      <c r="E264" s="121"/>
      <c r="F264" s="122"/>
    </row>
    <row r="265" spans="1:6" s="50" customFormat="1" ht="15">
      <c r="A265" s="72" t="s">
        <v>586</v>
      </c>
      <c r="B265" s="87" t="s">
        <v>591</v>
      </c>
      <c r="C265" s="22">
        <f aca="true" t="shared" si="46" ref="C265:C270">D265*1.5</f>
        <v>486.70874999999995</v>
      </c>
      <c r="D265" s="22">
        <f aca="true" t="shared" si="47" ref="D265:D270">E265*1.15</f>
        <v>324.47249999999997</v>
      </c>
      <c r="E265" s="22">
        <f aca="true" t="shared" si="48" ref="E265:E270">F265+F265/100*10</f>
        <v>282.15</v>
      </c>
      <c r="F265" s="86">
        <v>256.5</v>
      </c>
    </row>
    <row r="266" spans="1:6" s="50" customFormat="1" ht="15">
      <c r="A266" s="72" t="s">
        <v>585</v>
      </c>
      <c r="B266" s="87" t="s">
        <v>592</v>
      </c>
      <c r="C266" s="22">
        <f t="shared" si="46"/>
        <v>468.6825</v>
      </c>
      <c r="D266" s="22">
        <f t="shared" si="47"/>
        <v>312.455</v>
      </c>
      <c r="E266" s="22">
        <f t="shared" si="48"/>
        <v>271.7</v>
      </c>
      <c r="F266" s="86">
        <v>247</v>
      </c>
    </row>
    <row r="267" spans="1:6" s="50" customFormat="1" ht="15">
      <c r="A267" s="72" t="s">
        <v>587</v>
      </c>
      <c r="B267" s="87" t="s">
        <v>656</v>
      </c>
      <c r="C267" s="22">
        <f t="shared" si="46"/>
        <v>468.6825</v>
      </c>
      <c r="D267" s="22">
        <f t="shared" si="47"/>
        <v>312.455</v>
      </c>
      <c r="E267" s="22">
        <f t="shared" si="48"/>
        <v>271.7</v>
      </c>
      <c r="F267" s="86">
        <v>247</v>
      </c>
    </row>
    <row r="268" spans="1:6" s="50" customFormat="1" ht="15">
      <c r="A268" s="72" t="s">
        <v>588</v>
      </c>
      <c r="B268" s="87" t="s">
        <v>657</v>
      </c>
      <c r="C268" s="22">
        <f t="shared" si="46"/>
        <v>468.6825</v>
      </c>
      <c r="D268" s="22">
        <f t="shared" si="47"/>
        <v>312.455</v>
      </c>
      <c r="E268" s="22">
        <f t="shared" si="48"/>
        <v>271.7</v>
      </c>
      <c r="F268" s="86">
        <v>247</v>
      </c>
    </row>
    <row r="269" spans="1:6" s="50" customFormat="1" ht="15">
      <c r="A269" s="72" t="s">
        <v>589</v>
      </c>
      <c r="B269" s="87" t="s">
        <v>658</v>
      </c>
      <c r="C269" s="22">
        <f t="shared" si="46"/>
        <v>468.6825</v>
      </c>
      <c r="D269" s="22">
        <f t="shared" si="47"/>
        <v>312.455</v>
      </c>
      <c r="E269" s="22">
        <f t="shared" si="48"/>
        <v>271.7</v>
      </c>
      <c r="F269" s="86">
        <v>247</v>
      </c>
    </row>
    <row r="270" spans="1:6" s="50" customFormat="1" ht="15">
      <c r="A270" s="72" t="s">
        <v>590</v>
      </c>
      <c r="B270" s="87" t="s">
        <v>659</v>
      </c>
      <c r="C270" s="22">
        <f t="shared" si="46"/>
        <v>468.6825</v>
      </c>
      <c r="D270" s="22">
        <f t="shared" si="47"/>
        <v>312.455</v>
      </c>
      <c r="E270" s="22">
        <f t="shared" si="48"/>
        <v>271.7</v>
      </c>
      <c r="F270" s="86">
        <v>247</v>
      </c>
    </row>
    <row r="271" spans="1:6" s="50" customFormat="1" ht="14.25">
      <c r="A271" s="123" t="s">
        <v>105</v>
      </c>
      <c r="B271" s="124"/>
      <c r="C271" s="124"/>
      <c r="D271" s="124"/>
      <c r="E271" s="124"/>
      <c r="F271" s="125"/>
    </row>
    <row r="272" spans="1:6" s="50" customFormat="1" ht="15">
      <c r="A272" s="23" t="s">
        <v>316</v>
      </c>
      <c r="B272" s="21" t="s">
        <v>106</v>
      </c>
      <c r="C272" s="22">
        <f>D272*1.5</f>
        <v>37.76024999999999</v>
      </c>
      <c r="D272" s="22">
        <f>E272*1.15</f>
        <v>25.173499999999994</v>
      </c>
      <c r="E272" s="22">
        <f>F272+F272/100*10</f>
        <v>21.889999999999997</v>
      </c>
      <c r="F272" s="36">
        <v>19.9</v>
      </c>
    </row>
    <row r="273" spans="1:6" s="50" customFormat="1" ht="15">
      <c r="A273" s="23" t="s">
        <v>317</v>
      </c>
      <c r="B273" s="21" t="s">
        <v>107</v>
      </c>
      <c r="C273" s="22">
        <f>D273*1.5</f>
        <v>56.830124999999995</v>
      </c>
      <c r="D273" s="22">
        <f>E273*1.15</f>
        <v>37.88675</v>
      </c>
      <c r="E273" s="22">
        <f>F273+F273/100*10</f>
        <v>32.945</v>
      </c>
      <c r="F273" s="36">
        <v>29.95</v>
      </c>
    </row>
    <row r="274" spans="1:6" s="50" customFormat="1" ht="15">
      <c r="A274" s="23" t="s">
        <v>318</v>
      </c>
      <c r="B274" s="21" t="s">
        <v>108</v>
      </c>
      <c r="C274" s="22">
        <f>D274*1.5</f>
        <v>56.830124999999995</v>
      </c>
      <c r="D274" s="22">
        <f>E274*1.15</f>
        <v>37.88675</v>
      </c>
      <c r="E274" s="22">
        <f>F274+F274/100*10</f>
        <v>32.945</v>
      </c>
      <c r="F274" s="36">
        <v>29.95</v>
      </c>
    </row>
    <row r="275" spans="1:6" s="50" customFormat="1" ht="15">
      <c r="A275" s="23" t="s">
        <v>319</v>
      </c>
      <c r="B275" s="21" t="s">
        <v>109</v>
      </c>
      <c r="C275" s="22">
        <f>D275*1.5</f>
        <v>56.830124999999995</v>
      </c>
      <c r="D275" s="22">
        <f>E275*1.15</f>
        <v>37.88675</v>
      </c>
      <c r="E275" s="22">
        <f>F275+F275/100*10</f>
        <v>32.945</v>
      </c>
      <c r="F275" s="36">
        <v>29.95</v>
      </c>
    </row>
    <row r="276" spans="1:6" s="50" customFormat="1" ht="15.75" thickBot="1">
      <c r="A276" s="23" t="s">
        <v>320</v>
      </c>
      <c r="B276" s="21" t="s">
        <v>110</v>
      </c>
      <c r="C276" s="22">
        <f>D276*1.5</f>
        <v>56.830124999999995</v>
      </c>
      <c r="D276" s="22">
        <f>E276*1.15</f>
        <v>37.88675</v>
      </c>
      <c r="E276" s="22">
        <f>F276+F276/100*10</f>
        <v>32.945</v>
      </c>
      <c r="F276" s="36">
        <v>29.95</v>
      </c>
    </row>
    <row r="277" spans="1:6" s="50" customFormat="1" ht="14.25" customHeight="1" thickBot="1">
      <c r="A277" s="102" t="s">
        <v>116</v>
      </c>
      <c r="B277" s="103"/>
      <c r="C277" s="103"/>
      <c r="D277" s="103"/>
      <c r="E277" s="103"/>
      <c r="F277" s="104"/>
    </row>
    <row r="278" spans="1:6" s="50" customFormat="1" ht="14.25">
      <c r="A278" s="105" t="s">
        <v>600</v>
      </c>
      <c r="B278" s="106"/>
      <c r="C278" s="106"/>
      <c r="D278" s="106"/>
      <c r="E278" s="106"/>
      <c r="F278" s="107"/>
    </row>
    <row r="279" spans="1:6" s="50" customFormat="1" ht="15">
      <c r="A279" s="72" t="s">
        <v>215</v>
      </c>
      <c r="B279" s="21" t="s">
        <v>99</v>
      </c>
      <c r="C279" s="22">
        <f>D279*1.5</f>
        <v>576.8399999999999</v>
      </c>
      <c r="D279" s="22">
        <f>E279*1.15</f>
        <v>384.55999999999995</v>
      </c>
      <c r="E279" s="22">
        <f>F279+F279/100*10</f>
        <v>334.4</v>
      </c>
      <c r="F279" s="86">
        <v>304</v>
      </c>
    </row>
    <row r="280" spans="1:6" s="50" customFormat="1" ht="15">
      <c r="A280" s="72" t="s">
        <v>216</v>
      </c>
      <c r="B280" s="21" t="s">
        <v>117</v>
      </c>
      <c r="C280" s="22">
        <f>D280*1.5</f>
        <v>576.8399999999999</v>
      </c>
      <c r="D280" s="22">
        <f>E280*1.15</f>
        <v>384.55999999999995</v>
      </c>
      <c r="E280" s="22">
        <f>F280+F280/100*10</f>
        <v>334.4</v>
      </c>
      <c r="F280" s="86">
        <v>304</v>
      </c>
    </row>
    <row r="281" spans="1:6" s="50" customFormat="1" ht="15">
      <c r="A281" s="72" t="s">
        <v>217</v>
      </c>
      <c r="B281" s="21" t="s">
        <v>641</v>
      </c>
      <c r="C281" s="22">
        <f>D281*1.5</f>
        <v>7990.18275</v>
      </c>
      <c r="D281" s="22">
        <f>E281*1.15</f>
        <v>5326.7885</v>
      </c>
      <c r="E281" s="22">
        <f>F281+F281/100*10</f>
        <v>4631.99</v>
      </c>
      <c r="F281" s="86">
        <f>2477*1.7</f>
        <v>4210.9</v>
      </c>
    </row>
    <row r="282" spans="1:6" s="50" customFormat="1" ht="15">
      <c r="A282" s="72" t="s">
        <v>218</v>
      </c>
      <c r="B282" s="21" t="s">
        <v>113</v>
      </c>
      <c r="C282" s="22">
        <f>D282*1.5</f>
        <v>15069.945</v>
      </c>
      <c r="D282" s="22">
        <f>E282*1.15</f>
        <v>10046.63</v>
      </c>
      <c r="E282" s="22">
        <f>F282+F282/100*10</f>
        <v>8736.2</v>
      </c>
      <c r="F282" s="86">
        <v>7942</v>
      </c>
    </row>
    <row r="283" spans="1:6" s="50" customFormat="1" ht="30" customHeight="1">
      <c r="A283" s="108" t="s">
        <v>599</v>
      </c>
      <c r="B283" s="109"/>
      <c r="C283" s="109"/>
      <c r="D283" s="109"/>
      <c r="E283" s="109"/>
      <c r="F283" s="110"/>
    </row>
    <row r="284" spans="1:6" s="50" customFormat="1" ht="15">
      <c r="A284" s="72" t="s">
        <v>595</v>
      </c>
      <c r="B284" s="21" t="s">
        <v>660</v>
      </c>
      <c r="C284" s="22">
        <f aca="true" t="shared" si="49" ref="C284:C295">D284*1.5</f>
        <v>497.5244999999999</v>
      </c>
      <c r="D284" s="22">
        <f aca="true" t="shared" si="50" ref="D284:D295">E284*1.15</f>
        <v>331.68299999999994</v>
      </c>
      <c r="E284" s="22">
        <f aca="true" t="shared" si="51" ref="E284:E295">F284+F284/100*10</f>
        <v>288.41999999999996</v>
      </c>
      <c r="F284" s="86">
        <v>262.2</v>
      </c>
    </row>
    <row r="285" spans="1:6" s="50" customFormat="1" ht="15">
      <c r="A285" s="72" t="s">
        <v>118</v>
      </c>
      <c r="B285" s="21" t="s">
        <v>597</v>
      </c>
      <c r="C285" s="22">
        <f t="shared" si="49"/>
        <v>425.41949999999997</v>
      </c>
      <c r="D285" s="22">
        <f t="shared" si="50"/>
        <v>283.613</v>
      </c>
      <c r="E285" s="22">
        <f t="shared" si="51"/>
        <v>246.62</v>
      </c>
      <c r="F285" s="86">
        <v>224.2</v>
      </c>
    </row>
    <row r="286" spans="1:6" s="50" customFormat="1" ht="15">
      <c r="A286" s="72" t="s">
        <v>596</v>
      </c>
      <c r="B286" s="21" t="s">
        <v>661</v>
      </c>
      <c r="C286" s="22">
        <f t="shared" si="49"/>
        <v>425.41949999999997</v>
      </c>
      <c r="D286" s="22">
        <f t="shared" si="50"/>
        <v>283.613</v>
      </c>
      <c r="E286" s="22">
        <f t="shared" si="51"/>
        <v>246.62</v>
      </c>
      <c r="F286" s="86">
        <v>224.2</v>
      </c>
    </row>
    <row r="287" spans="1:6" s="50" customFormat="1" ht="15">
      <c r="A287" s="72" t="s">
        <v>119</v>
      </c>
      <c r="B287" s="21" t="s">
        <v>598</v>
      </c>
      <c r="C287" s="22">
        <f t="shared" si="49"/>
        <v>425.41949999999997</v>
      </c>
      <c r="D287" s="22">
        <f t="shared" si="50"/>
        <v>283.613</v>
      </c>
      <c r="E287" s="22">
        <f t="shared" si="51"/>
        <v>246.62</v>
      </c>
      <c r="F287" s="86">
        <v>224.2</v>
      </c>
    </row>
    <row r="288" spans="1:6" s="50" customFormat="1" ht="15">
      <c r="A288" s="72" t="s">
        <v>602</v>
      </c>
      <c r="B288" s="21" t="s">
        <v>662</v>
      </c>
      <c r="C288" s="22">
        <f t="shared" si="49"/>
        <v>1694.4674999999997</v>
      </c>
      <c r="D288" s="22">
        <f t="shared" si="50"/>
        <v>1129.6449999999998</v>
      </c>
      <c r="E288" s="22">
        <f t="shared" si="51"/>
        <v>982.3</v>
      </c>
      <c r="F288" s="86">
        <v>893</v>
      </c>
    </row>
    <row r="289" spans="1:6" s="50" customFormat="1" ht="15">
      <c r="A289" s="72" t="s">
        <v>603</v>
      </c>
      <c r="B289" s="21" t="s">
        <v>606</v>
      </c>
      <c r="C289" s="22">
        <f t="shared" si="49"/>
        <v>1369.995</v>
      </c>
      <c r="D289" s="22">
        <f t="shared" si="50"/>
        <v>913.3299999999999</v>
      </c>
      <c r="E289" s="22">
        <f t="shared" si="51"/>
        <v>794.2</v>
      </c>
      <c r="F289" s="86">
        <v>722</v>
      </c>
    </row>
    <row r="290" spans="1:6" s="50" customFormat="1" ht="15">
      <c r="A290" s="72" t="s">
        <v>604</v>
      </c>
      <c r="B290" s="21" t="s">
        <v>663</v>
      </c>
      <c r="C290" s="22">
        <f t="shared" si="49"/>
        <v>1369.995</v>
      </c>
      <c r="D290" s="22">
        <f t="shared" si="50"/>
        <v>913.3299999999999</v>
      </c>
      <c r="E290" s="22">
        <f t="shared" si="51"/>
        <v>794.2</v>
      </c>
      <c r="F290" s="86">
        <v>722</v>
      </c>
    </row>
    <row r="291" spans="1:6" s="50" customFormat="1" ht="15">
      <c r="A291" s="72" t="s">
        <v>605</v>
      </c>
      <c r="B291" s="21" t="s">
        <v>607</v>
      </c>
      <c r="C291" s="22">
        <f t="shared" si="49"/>
        <v>1369.995</v>
      </c>
      <c r="D291" s="22">
        <f t="shared" si="50"/>
        <v>913.3299999999999</v>
      </c>
      <c r="E291" s="22">
        <f t="shared" si="51"/>
        <v>794.2</v>
      </c>
      <c r="F291" s="86">
        <v>722</v>
      </c>
    </row>
    <row r="292" spans="1:6" s="50" customFormat="1" ht="15">
      <c r="A292" s="72" t="s">
        <v>616</v>
      </c>
      <c r="B292" s="21" t="s">
        <v>664</v>
      </c>
      <c r="C292" s="22">
        <f t="shared" si="49"/>
        <v>14096.5275</v>
      </c>
      <c r="D292" s="22">
        <f t="shared" si="50"/>
        <v>9397.685</v>
      </c>
      <c r="E292" s="22">
        <f t="shared" si="51"/>
        <v>8171.9</v>
      </c>
      <c r="F292" s="86">
        <v>7429</v>
      </c>
    </row>
    <row r="293" spans="1:6" s="50" customFormat="1" ht="15">
      <c r="A293" s="72" t="s">
        <v>219</v>
      </c>
      <c r="B293" s="21" t="s">
        <v>614</v>
      </c>
      <c r="C293" s="22">
        <f t="shared" si="49"/>
        <v>12041.535</v>
      </c>
      <c r="D293" s="22">
        <f t="shared" si="50"/>
        <v>8027.69</v>
      </c>
      <c r="E293" s="22">
        <f t="shared" si="51"/>
        <v>6980.6</v>
      </c>
      <c r="F293" s="86">
        <v>6346</v>
      </c>
    </row>
    <row r="294" spans="1:6" s="50" customFormat="1" ht="15">
      <c r="A294" s="72" t="s">
        <v>617</v>
      </c>
      <c r="B294" s="21" t="s">
        <v>665</v>
      </c>
      <c r="C294" s="22">
        <f t="shared" si="49"/>
        <v>12041.535</v>
      </c>
      <c r="D294" s="22">
        <f t="shared" si="50"/>
        <v>8027.69</v>
      </c>
      <c r="E294" s="22">
        <f t="shared" si="51"/>
        <v>6980.6</v>
      </c>
      <c r="F294" s="86">
        <v>6346</v>
      </c>
    </row>
    <row r="295" spans="1:6" s="50" customFormat="1" ht="15">
      <c r="A295" s="72" t="s">
        <v>410</v>
      </c>
      <c r="B295" s="21" t="s">
        <v>615</v>
      </c>
      <c r="C295" s="22">
        <f t="shared" si="49"/>
        <v>12041.535</v>
      </c>
      <c r="D295" s="22">
        <f t="shared" si="50"/>
        <v>8027.69</v>
      </c>
      <c r="E295" s="22">
        <f t="shared" si="51"/>
        <v>6980.6</v>
      </c>
      <c r="F295" s="86">
        <v>6346</v>
      </c>
    </row>
    <row r="296" spans="1:6" s="50" customFormat="1" ht="14.25">
      <c r="A296" s="111" t="s">
        <v>601</v>
      </c>
      <c r="B296" s="112"/>
      <c r="C296" s="112"/>
      <c r="D296" s="112"/>
      <c r="E296" s="112"/>
      <c r="F296" s="113"/>
    </row>
    <row r="297" spans="1:6" s="50" customFormat="1" ht="15">
      <c r="A297" s="72" t="s">
        <v>430</v>
      </c>
      <c r="B297" s="21" t="s">
        <v>120</v>
      </c>
      <c r="C297" s="22">
        <f>D297*1.5</f>
        <v>475.8929999999999</v>
      </c>
      <c r="D297" s="22">
        <f>E297*1.15</f>
        <v>317.26199999999994</v>
      </c>
      <c r="E297" s="22">
        <f>F297+F297/100*10</f>
        <v>275.88</v>
      </c>
      <c r="F297" s="86">
        <v>250.8</v>
      </c>
    </row>
    <row r="298" spans="1:6" s="50" customFormat="1" ht="15">
      <c r="A298" s="72" t="s">
        <v>430</v>
      </c>
      <c r="B298" s="21" t="s">
        <v>121</v>
      </c>
      <c r="C298" s="22">
        <f>D298*1.5</f>
        <v>475.8929999999999</v>
      </c>
      <c r="D298" s="22">
        <f>E298*1.15</f>
        <v>317.26199999999994</v>
      </c>
      <c r="E298" s="22">
        <f>F298+F298/100*10</f>
        <v>275.88</v>
      </c>
      <c r="F298" s="86">
        <v>250.8</v>
      </c>
    </row>
    <row r="299" spans="1:6" s="50" customFormat="1" ht="15.75" thickBot="1">
      <c r="A299" s="13" t="s">
        <v>432</v>
      </c>
      <c r="B299" s="13" t="s">
        <v>431</v>
      </c>
      <c r="C299" s="22">
        <f>D299*1.5</f>
        <v>158.63099999999997</v>
      </c>
      <c r="D299" s="30">
        <f>E299*1.15</f>
        <v>105.75399999999999</v>
      </c>
      <c r="E299" s="30">
        <f>F299+F299/100*10</f>
        <v>91.96</v>
      </c>
      <c r="F299" s="88">
        <v>83.6</v>
      </c>
    </row>
    <row r="300" spans="1:6" s="50" customFormat="1" ht="27.75" customHeight="1" thickBot="1">
      <c r="A300" s="99" t="s">
        <v>122</v>
      </c>
      <c r="B300" s="100"/>
      <c r="C300" s="100"/>
      <c r="D300" s="100"/>
      <c r="E300" s="100"/>
      <c r="F300" s="101"/>
    </row>
    <row r="301" spans="1:6" s="50" customFormat="1" ht="15">
      <c r="A301" s="31" t="s">
        <v>567</v>
      </c>
      <c r="B301" s="78" t="s">
        <v>123</v>
      </c>
      <c r="C301" s="19">
        <f>D301*1.5</f>
        <v>176.46749999999997</v>
      </c>
      <c r="D301" s="19">
        <f aca="true" t="shared" si="52" ref="D301:D371">E301*1.15</f>
        <v>117.64499999999998</v>
      </c>
      <c r="E301" s="19">
        <f aca="true" t="shared" si="53" ref="E301:E371">F301+F301/100*10</f>
        <v>102.3</v>
      </c>
      <c r="F301" s="33">
        <v>93</v>
      </c>
    </row>
    <row r="302" spans="1:6" s="50" customFormat="1" ht="15">
      <c r="A302" s="34" t="s">
        <v>124</v>
      </c>
      <c r="B302" s="65" t="s">
        <v>125</v>
      </c>
      <c r="C302" s="22">
        <f>D302*1.5</f>
        <v>189.3705</v>
      </c>
      <c r="D302" s="22">
        <f t="shared" si="52"/>
        <v>126.24699999999999</v>
      </c>
      <c r="E302" s="22">
        <f t="shared" si="53"/>
        <v>109.78</v>
      </c>
      <c r="F302" s="36">
        <v>99.8</v>
      </c>
    </row>
    <row r="303" spans="1:6" s="50" customFormat="1" ht="15">
      <c r="A303" s="34" t="s">
        <v>559</v>
      </c>
      <c r="B303" s="65" t="s">
        <v>126</v>
      </c>
      <c r="C303" s="22">
        <f aca="true" t="shared" si="54" ref="C303:C357">D303*1.5</f>
        <v>189.3705</v>
      </c>
      <c r="D303" s="22">
        <f t="shared" si="52"/>
        <v>126.24699999999999</v>
      </c>
      <c r="E303" s="22">
        <f t="shared" si="53"/>
        <v>109.78</v>
      </c>
      <c r="F303" s="36">
        <v>99.8</v>
      </c>
    </row>
    <row r="304" spans="1:6" s="50" customFormat="1" ht="15">
      <c r="A304" s="34" t="s">
        <v>560</v>
      </c>
      <c r="B304" s="65" t="s">
        <v>127</v>
      </c>
      <c r="C304" s="22">
        <f t="shared" si="54"/>
        <v>192.78599999999994</v>
      </c>
      <c r="D304" s="22">
        <f t="shared" si="52"/>
        <v>128.52399999999997</v>
      </c>
      <c r="E304" s="22">
        <f t="shared" si="53"/>
        <v>111.75999999999999</v>
      </c>
      <c r="F304" s="36">
        <v>101.6</v>
      </c>
    </row>
    <row r="305" spans="1:6" s="50" customFormat="1" ht="15">
      <c r="A305" s="34" t="s">
        <v>561</v>
      </c>
      <c r="B305" s="65" t="s">
        <v>128</v>
      </c>
      <c r="C305" s="22">
        <f t="shared" si="54"/>
        <v>207.77624999999998</v>
      </c>
      <c r="D305" s="22">
        <f t="shared" si="52"/>
        <v>138.51749999999998</v>
      </c>
      <c r="E305" s="22">
        <f t="shared" si="53"/>
        <v>120.45</v>
      </c>
      <c r="F305" s="36">
        <v>109.5</v>
      </c>
    </row>
    <row r="306" spans="1:6" s="50" customFormat="1" ht="15">
      <c r="A306" s="34" t="s">
        <v>562</v>
      </c>
      <c r="B306" s="65" t="s">
        <v>129</v>
      </c>
      <c r="C306" s="22">
        <f t="shared" si="54"/>
        <v>225.8025</v>
      </c>
      <c r="D306" s="22">
        <f t="shared" si="52"/>
        <v>150.535</v>
      </c>
      <c r="E306" s="22">
        <f t="shared" si="53"/>
        <v>130.9</v>
      </c>
      <c r="F306" s="36">
        <v>119</v>
      </c>
    </row>
    <row r="307" spans="1:6" s="50" customFormat="1" ht="15">
      <c r="A307" s="34" t="s">
        <v>321</v>
      </c>
      <c r="B307" s="65" t="s">
        <v>322</v>
      </c>
      <c r="C307" s="22">
        <f t="shared" si="54"/>
        <v>223.90500000000003</v>
      </c>
      <c r="D307" s="22">
        <f t="shared" si="52"/>
        <v>149.27</v>
      </c>
      <c r="E307" s="22">
        <f t="shared" si="53"/>
        <v>129.8</v>
      </c>
      <c r="F307" s="36">
        <v>118</v>
      </c>
    </row>
    <row r="308" spans="1:6" s="50" customFormat="1" ht="29.25">
      <c r="A308" s="34" t="s">
        <v>238</v>
      </c>
      <c r="B308" s="65" t="s">
        <v>130</v>
      </c>
      <c r="C308" s="22">
        <f t="shared" si="54"/>
        <v>225.8025</v>
      </c>
      <c r="D308" s="22">
        <f t="shared" si="52"/>
        <v>150.535</v>
      </c>
      <c r="E308" s="22">
        <f t="shared" si="53"/>
        <v>130.9</v>
      </c>
      <c r="F308" s="36">
        <v>119</v>
      </c>
    </row>
    <row r="309" spans="1:6" s="50" customFormat="1" ht="15">
      <c r="A309" s="34" t="s">
        <v>239</v>
      </c>
      <c r="B309" s="65" t="s">
        <v>131</v>
      </c>
      <c r="C309" s="22">
        <f t="shared" si="54"/>
        <v>225.8025</v>
      </c>
      <c r="D309" s="22">
        <f t="shared" si="52"/>
        <v>150.535</v>
      </c>
      <c r="E309" s="22">
        <f t="shared" si="53"/>
        <v>130.9</v>
      </c>
      <c r="F309" s="36">
        <v>119</v>
      </c>
    </row>
    <row r="310" spans="1:6" s="50" customFormat="1" ht="29.25">
      <c r="A310" s="34" t="s">
        <v>240</v>
      </c>
      <c r="B310" s="65" t="s">
        <v>132</v>
      </c>
      <c r="C310" s="22">
        <f t="shared" si="54"/>
        <v>263.56275000000005</v>
      </c>
      <c r="D310" s="22">
        <f t="shared" si="52"/>
        <v>175.70850000000002</v>
      </c>
      <c r="E310" s="22">
        <f t="shared" si="53"/>
        <v>152.79000000000002</v>
      </c>
      <c r="F310" s="36">
        <v>138.9</v>
      </c>
    </row>
    <row r="311" spans="1:6" s="50" customFormat="1" ht="15">
      <c r="A311" s="34" t="s">
        <v>241</v>
      </c>
      <c r="B311" s="65" t="s">
        <v>133</v>
      </c>
      <c r="C311" s="22">
        <f t="shared" si="54"/>
        <v>263.56275000000005</v>
      </c>
      <c r="D311" s="22">
        <f t="shared" si="52"/>
        <v>175.70850000000002</v>
      </c>
      <c r="E311" s="22">
        <f t="shared" si="53"/>
        <v>152.79000000000002</v>
      </c>
      <c r="F311" s="36">
        <v>138.9</v>
      </c>
    </row>
    <row r="312" spans="1:6" s="50" customFormat="1" ht="15">
      <c r="A312" s="34" t="s">
        <v>362</v>
      </c>
      <c r="B312" s="65" t="s">
        <v>361</v>
      </c>
      <c r="C312" s="22">
        <f t="shared" si="54"/>
        <v>180.2625</v>
      </c>
      <c r="D312" s="22">
        <f>E312*1.15</f>
        <v>120.175</v>
      </c>
      <c r="E312" s="22">
        <f>F312+F312/100*10</f>
        <v>104.5</v>
      </c>
      <c r="F312" s="36">
        <v>95</v>
      </c>
    </row>
    <row r="313" spans="1:6" s="50" customFormat="1" ht="15">
      <c r="A313" s="34" t="s">
        <v>323</v>
      </c>
      <c r="B313" s="65" t="s">
        <v>324</v>
      </c>
      <c r="C313" s="22">
        <f t="shared" si="54"/>
        <v>163.185</v>
      </c>
      <c r="D313" s="22">
        <f>E313*1.15</f>
        <v>108.78999999999999</v>
      </c>
      <c r="E313" s="22">
        <f>F313+F313/100*10</f>
        <v>94.6</v>
      </c>
      <c r="F313" s="36">
        <v>86</v>
      </c>
    </row>
    <row r="314" spans="1:6" s="50" customFormat="1" ht="15">
      <c r="A314" s="34" t="s">
        <v>242</v>
      </c>
      <c r="B314" s="65" t="s">
        <v>134</v>
      </c>
      <c r="C314" s="22">
        <f t="shared" si="54"/>
        <v>178.365</v>
      </c>
      <c r="D314" s="22">
        <f t="shared" si="52"/>
        <v>118.91</v>
      </c>
      <c r="E314" s="22">
        <f t="shared" si="53"/>
        <v>103.4</v>
      </c>
      <c r="F314" s="36">
        <v>94</v>
      </c>
    </row>
    <row r="315" spans="1:6" s="50" customFormat="1" ht="29.25">
      <c r="A315" s="34" t="s">
        <v>244</v>
      </c>
      <c r="B315" s="65" t="s">
        <v>243</v>
      </c>
      <c r="C315" s="22">
        <f t="shared" si="54"/>
        <v>185.95499999999998</v>
      </c>
      <c r="D315" s="22">
        <f t="shared" si="52"/>
        <v>123.96999999999998</v>
      </c>
      <c r="E315" s="22">
        <f t="shared" si="53"/>
        <v>107.8</v>
      </c>
      <c r="F315" s="36">
        <v>98</v>
      </c>
    </row>
    <row r="316" spans="1:6" s="50" customFormat="1" ht="15">
      <c r="A316" s="34" t="s">
        <v>245</v>
      </c>
      <c r="B316" s="65" t="s">
        <v>135</v>
      </c>
      <c r="C316" s="22">
        <f t="shared" si="54"/>
        <v>178.365</v>
      </c>
      <c r="D316" s="22">
        <f t="shared" si="52"/>
        <v>118.91</v>
      </c>
      <c r="E316" s="22">
        <f t="shared" si="53"/>
        <v>103.4</v>
      </c>
      <c r="F316" s="36">
        <v>94</v>
      </c>
    </row>
    <row r="317" spans="1:6" s="50" customFormat="1" ht="15">
      <c r="A317" s="34" t="s">
        <v>246</v>
      </c>
      <c r="B317" s="65" t="s">
        <v>136</v>
      </c>
      <c r="C317" s="22">
        <f t="shared" si="54"/>
        <v>223.90500000000003</v>
      </c>
      <c r="D317" s="22">
        <f t="shared" si="52"/>
        <v>149.27</v>
      </c>
      <c r="E317" s="22">
        <f t="shared" si="53"/>
        <v>129.8</v>
      </c>
      <c r="F317" s="36">
        <v>118</v>
      </c>
    </row>
    <row r="318" spans="1:6" s="50" customFormat="1" ht="15">
      <c r="A318" s="34" t="s">
        <v>247</v>
      </c>
      <c r="B318" s="65" t="s">
        <v>137</v>
      </c>
      <c r="C318" s="22">
        <f t="shared" si="54"/>
        <v>233.39249999999998</v>
      </c>
      <c r="D318" s="22">
        <f t="shared" si="52"/>
        <v>155.595</v>
      </c>
      <c r="E318" s="22">
        <f t="shared" si="53"/>
        <v>135.3</v>
      </c>
      <c r="F318" s="36">
        <v>123</v>
      </c>
    </row>
    <row r="319" spans="1:6" s="50" customFormat="1" ht="15">
      <c r="A319" s="34" t="s">
        <v>248</v>
      </c>
      <c r="B319" s="65" t="s">
        <v>138</v>
      </c>
      <c r="C319" s="22">
        <f t="shared" si="54"/>
        <v>248.57249999999996</v>
      </c>
      <c r="D319" s="22">
        <f t="shared" si="52"/>
        <v>165.71499999999997</v>
      </c>
      <c r="E319" s="22">
        <f t="shared" si="53"/>
        <v>144.1</v>
      </c>
      <c r="F319" s="36">
        <v>131</v>
      </c>
    </row>
    <row r="320" spans="1:6" s="50" customFormat="1" ht="15">
      <c r="A320" s="72" t="s">
        <v>325</v>
      </c>
      <c r="B320" s="74" t="s">
        <v>139</v>
      </c>
      <c r="C320" s="22">
        <f t="shared" si="54"/>
        <v>223.90500000000003</v>
      </c>
      <c r="D320" s="22">
        <f>E320*1.15</f>
        <v>149.27</v>
      </c>
      <c r="E320" s="22">
        <f>F320+F320/100*10</f>
        <v>129.8</v>
      </c>
      <c r="F320" s="86">
        <v>118</v>
      </c>
    </row>
    <row r="321" spans="1:6" s="50" customFormat="1" ht="15">
      <c r="A321" s="34" t="s">
        <v>250</v>
      </c>
      <c r="B321" s="65" t="s">
        <v>249</v>
      </c>
      <c r="C321" s="22">
        <f t="shared" si="54"/>
        <v>222.00749999999994</v>
      </c>
      <c r="D321" s="22">
        <f t="shared" si="52"/>
        <v>148.00499999999997</v>
      </c>
      <c r="E321" s="22">
        <f t="shared" si="53"/>
        <v>128.7</v>
      </c>
      <c r="F321" s="36">
        <v>117</v>
      </c>
    </row>
    <row r="322" spans="1:6" s="50" customFormat="1" ht="15">
      <c r="A322" s="34" t="s">
        <v>251</v>
      </c>
      <c r="B322" s="65" t="s">
        <v>140</v>
      </c>
      <c r="C322" s="22">
        <f t="shared" si="54"/>
        <v>223.90500000000003</v>
      </c>
      <c r="D322" s="22">
        <f t="shared" si="52"/>
        <v>149.27</v>
      </c>
      <c r="E322" s="22">
        <f t="shared" si="53"/>
        <v>129.8</v>
      </c>
      <c r="F322" s="36">
        <v>118</v>
      </c>
    </row>
    <row r="323" spans="1:6" s="50" customFormat="1" ht="15">
      <c r="A323" s="34" t="s">
        <v>252</v>
      </c>
      <c r="B323" s="65" t="s">
        <v>141</v>
      </c>
      <c r="C323" s="22">
        <f t="shared" si="54"/>
        <v>263.75249999999994</v>
      </c>
      <c r="D323" s="22">
        <f t="shared" si="52"/>
        <v>175.83499999999998</v>
      </c>
      <c r="E323" s="22">
        <f t="shared" si="53"/>
        <v>152.9</v>
      </c>
      <c r="F323" s="36">
        <v>139</v>
      </c>
    </row>
    <row r="324" spans="1:6" s="50" customFormat="1" ht="15">
      <c r="A324" s="34" t="s">
        <v>254</v>
      </c>
      <c r="B324" s="65" t="s">
        <v>253</v>
      </c>
      <c r="C324" s="22">
        <f t="shared" si="54"/>
        <v>149.9025</v>
      </c>
      <c r="D324" s="22">
        <f t="shared" si="52"/>
        <v>99.935</v>
      </c>
      <c r="E324" s="22">
        <f t="shared" si="53"/>
        <v>86.9</v>
      </c>
      <c r="F324" s="36">
        <v>79</v>
      </c>
    </row>
    <row r="325" spans="1:6" s="50" customFormat="1" ht="15">
      <c r="A325" s="34" t="s">
        <v>256</v>
      </c>
      <c r="B325" s="65" t="s">
        <v>255</v>
      </c>
      <c r="C325" s="22">
        <f t="shared" si="54"/>
        <v>172.67249999999996</v>
      </c>
      <c r="D325" s="22">
        <f t="shared" si="52"/>
        <v>115.11499999999998</v>
      </c>
      <c r="E325" s="22">
        <f t="shared" si="53"/>
        <v>100.1</v>
      </c>
      <c r="F325" s="36">
        <v>91</v>
      </c>
    </row>
    <row r="326" spans="1:6" s="50" customFormat="1" ht="15">
      <c r="A326" s="34" t="s">
        <v>357</v>
      </c>
      <c r="B326" s="65" t="s">
        <v>356</v>
      </c>
      <c r="C326" s="22">
        <f t="shared" si="54"/>
        <v>178.365</v>
      </c>
      <c r="D326" s="22">
        <f t="shared" si="52"/>
        <v>118.91</v>
      </c>
      <c r="E326" s="22">
        <f t="shared" si="53"/>
        <v>103.4</v>
      </c>
      <c r="F326" s="36">
        <v>94</v>
      </c>
    </row>
    <row r="327" spans="1:6" s="50" customFormat="1" ht="15">
      <c r="A327" s="34" t="s">
        <v>359</v>
      </c>
      <c r="B327" s="65" t="s">
        <v>358</v>
      </c>
      <c r="C327" s="22">
        <f t="shared" si="54"/>
        <v>189.3705</v>
      </c>
      <c r="D327" s="22">
        <f t="shared" si="52"/>
        <v>126.24699999999999</v>
      </c>
      <c r="E327" s="22">
        <f t="shared" si="53"/>
        <v>109.78</v>
      </c>
      <c r="F327" s="89">
        <v>99.8</v>
      </c>
    </row>
    <row r="328" spans="1:6" s="50" customFormat="1" ht="15">
      <c r="A328" s="34" t="s">
        <v>360</v>
      </c>
      <c r="B328" s="65" t="s">
        <v>142</v>
      </c>
      <c r="C328" s="22">
        <f t="shared" si="54"/>
        <v>225.8025</v>
      </c>
      <c r="D328" s="22">
        <f t="shared" si="52"/>
        <v>150.535</v>
      </c>
      <c r="E328" s="22">
        <f t="shared" si="53"/>
        <v>130.9</v>
      </c>
      <c r="F328" s="36">
        <v>119</v>
      </c>
    </row>
    <row r="329" spans="1:6" s="50" customFormat="1" ht="15">
      <c r="A329" s="34" t="s">
        <v>367</v>
      </c>
      <c r="B329" s="65" t="s">
        <v>366</v>
      </c>
      <c r="C329" s="22">
        <f t="shared" si="54"/>
        <v>149.9025</v>
      </c>
      <c r="D329" s="22">
        <f t="shared" si="52"/>
        <v>99.935</v>
      </c>
      <c r="E329" s="22">
        <f t="shared" si="53"/>
        <v>86.9</v>
      </c>
      <c r="F329" s="36">
        <v>79</v>
      </c>
    </row>
    <row r="330" spans="1:6" s="50" customFormat="1" ht="15">
      <c r="A330" s="34" t="s">
        <v>369</v>
      </c>
      <c r="B330" s="65" t="s">
        <v>368</v>
      </c>
      <c r="C330" s="22">
        <f t="shared" si="54"/>
        <v>161.2875</v>
      </c>
      <c r="D330" s="22">
        <f t="shared" si="52"/>
        <v>107.52499999999999</v>
      </c>
      <c r="E330" s="22">
        <f t="shared" si="53"/>
        <v>93.5</v>
      </c>
      <c r="F330" s="36">
        <v>85</v>
      </c>
    </row>
    <row r="331" spans="1:6" s="50" customFormat="1" ht="15">
      <c r="A331" s="34" t="s">
        <v>371</v>
      </c>
      <c r="B331" s="65" t="s">
        <v>370</v>
      </c>
      <c r="C331" s="22">
        <f t="shared" si="54"/>
        <v>172.67249999999996</v>
      </c>
      <c r="D331" s="22">
        <f t="shared" si="52"/>
        <v>115.11499999999998</v>
      </c>
      <c r="E331" s="22">
        <f t="shared" si="53"/>
        <v>100.1</v>
      </c>
      <c r="F331" s="36">
        <v>91</v>
      </c>
    </row>
    <row r="332" spans="1:6" s="50" customFormat="1" ht="15">
      <c r="A332" s="34" t="s">
        <v>372</v>
      </c>
      <c r="B332" s="65" t="s">
        <v>143</v>
      </c>
      <c r="C332" s="22">
        <f t="shared" si="54"/>
        <v>180.2625</v>
      </c>
      <c r="D332" s="22">
        <f t="shared" si="52"/>
        <v>120.175</v>
      </c>
      <c r="E332" s="22">
        <f t="shared" si="53"/>
        <v>104.5</v>
      </c>
      <c r="F332" s="36">
        <v>95</v>
      </c>
    </row>
    <row r="333" spans="1:6" s="50" customFormat="1" ht="15">
      <c r="A333" s="34" t="s">
        <v>373</v>
      </c>
      <c r="B333" s="65" t="s">
        <v>144</v>
      </c>
      <c r="C333" s="22">
        <f t="shared" si="54"/>
        <v>225.8025</v>
      </c>
      <c r="D333" s="22">
        <f t="shared" si="52"/>
        <v>150.535</v>
      </c>
      <c r="E333" s="22">
        <f t="shared" si="53"/>
        <v>130.9</v>
      </c>
      <c r="F333" s="36">
        <v>119</v>
      </c>
    </row>
    <row r="334" spans="1:6" s="50" customFormat="1" ht="15">
      <c r="A334" s="34" t="s">
        <v>11</v>
      </c>
      <c r="B334" s="65" t="s">
        <v>145</v>
      </c>
      <c r="C334" s="22">
        <f t="shared" si="54"/>
        <v>273.24</v>
      </c>
      <c r="D334" s="22">
        <f t="shared" si="52"/>
        <v>182.16</v>
      </c>
      <c r="E334" s="22">
        <f t="shared" si="53"/>
        <v>158.4</v>
      </c>
      <c r="F334" s="36">
        <v>144</v>
      </c>
    </row>
    <row r="335" spans="1:6" s="50" customFormat="1" ht="15">
      <c r="A335" s="34" t="s">
        <v>374</v>
      </c>
      <c r="B335" s="65" t="s">
        <v>146</v>
      </c>
      <c r="C335" s="22">
        <f t="shared" si="54"/>
        <v>318.78000000000003</v>
      </c>
      <c r="D335" s="22">
        <f t="shared" si="52"/>
        <v>212.52</v>
      </c>
      <c r="E335" s="22">
        <f t="shared" si="53"/>
        <v>184.8</v>
      </c>
      <c r="F335" s="89">
        <v>168</v>
      </c>
    </row>
    <row r="336" spans="1:6" s="50" customFormat="1" ht="29.25">
      <c r="A336" s="34" t="s">
        <v>363</v>
      </c>
      <c r="B336" s="65" t="s">
        <v>147</v>
      </c>
      <c r="C336" s="22">
        <f t="shared" si="54"/>
        <v>185.95499999999998</v>
      </c>
      <c r="D336" s="22">
        <f t="shared" si="52"/>
        <v>123.96999999999998</v>
      </c>
      <c r="E336" s="22">
        <f t="shared" si="53"/>
        <v>107.8</v>
      </c>
      <c r="F336" s="89">
        <v>98</v>
      </c>
    </row>
    <row r="337" spans="1:6" s="50" customFormat="1" ht="29.25">
      <c r="A337" s="34" t="s">
        <v>365</v>
      </c>
      <c r="B337" s="65" t="s">
        <v>364</v>
      </c>
      <c r="C337" s="22">
        <f t="shared" si="54"/>
        <v>201.13499999999996</v>
      </c>
      <c r="D337" s="22">
        <f t="shared" si="52"/>
        <v>134.08999999999997</v>
      </c>
      <c r="E337" s="22">
        <f t="shared" si="53"/>
        <v>116.6</v>
      </c>
      <c r="F337" s="89">
        <v>106</v>
      </c>
    </row>
    <row r="338" spans="1:6" s="50" customFormat="1" ht="15">
      <c r="A338" s="34" t="s">
        <v>300</v>
      </c>
      <c r="B338" s="65" t="s">
        <v>148</v>
      </c>
      <c r="C338" s="22">
        <f t="shared" si="54"/>
        <v>258.06</v>
      </c>
      <c r="D338" s="22">
        <f t="shared" si="52"/>
        <v>172.04</v>
      </c>
      <c r="E338" s="22">
        <f t="shared" si="53"/>
        <v>149.6</v>
      </c>
      <c r="F338" s="86">
        <v>136</v>
      </c>
    </row>
    <row r="339" spans="1:6" s="50" customFormat="1" ht="15">
      <c r="A339" s="34" t="s">
        <v>301</v>
      </c>
      <c r="B339" s="65" t="s">
        <v>149</v>
      </c>
      <c r="C339" s="22">
        <f t="shared" si="54"/>
        <v>269.44499999999994</v>
      </c>
      <c r="D339" s="22">
        <f t="shared" si="52"/>
        <v>179.62999999999997</v>
      </c>
      <c r="E339" s="22">
        <f t="shared" si="53"/>
        <v>156.2</v>
      </c>
      <c r="F339" s="86">
        <v>142</v>
      </c>
    </row>
    <row r="340" spans="1:6" s="50" customFormat="1" ht="15">
      <c r="A340" s="34" t="s">
        <v>422</v>
      </c>
      <c r="B340" s="65" t="s">
        <v>150</v>
      </c>
      <c r="C340" s="22">
        <f t="shared" si="54"/>
        <v>159.39000000000001</v>
      </c>
      <c r="D340" s="22">
        <f t="shared" si="52"/>
        <v>106.26</v>
      </c>
      <c r="E340" s="22">
        <f t="shared" si="53"/>
        <v>92.4</v>
      </c>
      <c r="F340" s="86">
        <v>84</v>
      </c>
    </row>
    <row r="341" spans="1:6" s="50" customFormat="1" ht="15">
      <c r="A341" s="34" t="s">
        <v>423</v>
      </c>
      <c r="B341" s="65" t="s">
        <v>151</v>
      </c>
      <c r="C341" s="22">
        <f t="shared" si="54"/>
        <v>182.15999999999997</v>
      </c>
      <c r="D341" s="22">
        <f t="shared" si="52"/>
        <v>121.43999999999998</v>
      </c>
      <c r="E341" s="22">
        <f t="shared" si="53"/>
        <v>105.6</v>
      </c>
      <c r="F341" s="86">
        <v>96</v>
      </c>
    </row>
    <row r="342" spans="1:6" s="50" customFormat="1" ht="15">
      <c r="A342" s="34" t="s">
        <v>424</v>
      </c>
      <c r="B342" s="60" t="s">
        <v>328</v>
      </c>
      <c r="C342" s="22">
        <f t="shared" si="54"/>
        <v>159.39000000000001</v>
      </c>
      <c r="D342" s="22">
        <f t="shared" si="52"/>
        <v>106.26</v>
      </c>
      <c r="E342" s="22">
        <f t="shared" si="53"/>
        <v>92.4</v>
      </c>
      <c r="F342" s="86">
        <v>84</v>
      </c>
    </row>
    <row r="343" spans="1:6" s="50" customFormat="1" ht="15">
      <c r="A343" s="34" t="s">
        <v>425</v>
      </c>
      <c r="B343" s="60" t="s">
        <v>329</v>
      </c>
      <c r="C343" s="22">
        <f t="shared" si="54"/>
        <v>153.6975</v>
      </c>
      <c r="D343" s="22">
        <f t="shared" si="52"/>
        <v>102.46499999999999</v>
      </c>
      <c r="E343" s="22">
        <f t="shared" si="53"/>
        <v>89.1</v>
      </c>
      <c r="F343" s="86">
        <v>81</v>
      </c>
    </row>
    <row r="344" spans="1:6" s="50" customFormat="1" ht="15">
      <c r="A344" s="34" t="s">
        <v>426</v>
      </c>
      <c r="B344" s="60" t="s">
        <v>330</v>
      </c>
      <c r="C344" s="22">
        <f t="shared" si="54"/>
        <v>159.39000000000001</v>
      </c>
      <c r="D344" s="22">
        <f>E344*1.15</f>
        <v>106.26</v>
      </c>
      <c r="E344" s="22">
        <f>F344+F344/100*10</f>
        <v>92.4</v>
      </c>
      <c r="F344" s="86">
        <v>84</v>
      </c>
    </row>
    <row r="345" spans="1:6" s="50" customFormat="1" ht="15">
      <c r="A345" s="34" t="s">
        <v>427</v>
      </c>
      <c r="B345" s="60" t="s">
        <v>331</v>
      </c>
      <c r="C345" s="22">
        <f t="shared" si="54"/>
        <v>168.8775</v>
      </c>
      <c r="D345" s="22">
        <f>E345*1.15</f>
        <v>112.585</v>
      </c>
      <c r="E345" s="22">
        <f>F345+F345/100*10</f>
        <v>97.9</v>
      </c>
      <c r="F345" s="86">
        <v>89</v>
      </c>
    </row>
    <row r="346" spans="1:6" s="50" customFormat="1" ht="15">
      <c r="A346" s="34" t="s">
        <v>428</v>
      </c>
      <c r="B346" s="60" t="s">
        <v>332</v>
      </c>
      <c r="C346" s="22">
        <f t="shared" si="54"/>
        <v>258.06</v>
      </c>
      <c r="D346" s="22">
        <f>E346*1.15</f>
        <v>172.04</v>
      </c>
      <c r="E346" s="22">
        <f>F346+F346/100*10</f>
        <v>149.6</v>
      </c>
      <c r="F346" s="86">
        <v>136</v>
      </c>
    </row>
    <row r="347" spans="1:6" s="50" customFormat="1" ht="15">
      <c r="A347" s="34" t="s">
        <v>542</v>
      </c>
      <c r="B347" s="60" t="s">
        <v>520</v>
      </c>
      <c r="C347" s="22">
        <f t="shared" si="54"/>
        <v>258.06</v>
      </c>
      <c r="D347" s="22">
        <f>E347*1.15</f>
        <v>172.04</v>
      </c>
      <c r="E347" s="22">
        <f>F347+F347/100*10</f>
        <v>149.6</v>
      </c>
      <c r="F347" s="86">
        <v>136</v>
      </c>
    </row>
    <row r="348" spans="1:6" s="50" customFormat="1" ht="29.25">
      <c r="A348" s="23" t="s">
        <v>346</v>
      </c>
      <c r="B348" s="60" t="s">
        <v>185</v>
      </c>
      <c r="C348" s="22">
        <f t="shared" si="54"/>
        <v>282.72749999999996</v>
      </c>
      <c r="D348" s="22">
        <f>E348*1.15</f>
        <v>188.48499999999999</v>
      </c>
      <c r="E348" s="22">
        <f>F348+F348/100*10</f>
        <v>163.9</v>
      </c>
      <c r="F348" s="89">
        <v>149</v>
      </c>
    </row>
    <row r="349" spans="1:6" s="50" customFormat="1" ht="43.5">
      <c r="A349" s="23" t="s">
        <v>466</v>
      </c>
      <c r="B349" s="60" t="s">
        <v>186</v>
      </c>
      <c r="C349" s="22">
        <f t="shared" si="54"/>
        <v>233.39249999999998</v>
      </c>
      <c r="D349" s="22">
        <f t="shared" si="52"/>
        <v>155.595</v>
      </c>
      <c r="E349" s="22">
        <f t="shared" si="53"/>
        <v>135.3</v>
      </c>
      <c r="F349" s="36">
        <v>123</v>
      </c>
    </row>
    <row r="350" spans="1:6" s="50" customFormat="1" ht="15">
      <c r="A350" s="23" t="s">
        <v>326</v>
      </c>
      <c r="B350" s="73" t="s">
        <v>327</v>
      </c>
      <c r="C350" s="22">
        <f t="shared" si="54"/>
        <v>233.39249999999998</v>
      </c>
      <c r="D350" s="22">
        <f t="shared" si="52"/>
        <v>155.595</v>
      </c>
      <c r="E350" s="22">
        <f t="shared" si="53"/>
        <v>135.3</v>
      </c>
      <c r="F350" s="86">
        <v>123</v>
      </c>
    </row>
    <row r="351" spans="1:6" s="50" customFormat="1" ht="29.25">
      <c r="A351" s="23" t="s">
        <v>467</v>
      </c>
      <c r="B351" s="60" t="s">
        <v>152</v>
      </c>
      <c r="C351" s="22">
        <f t="shared" si="54"/>
        <v>261.855</v>
      </c>
      <c r="D351" s="22">
        <f t="shared" si="52"/>
        <v>174.57</v>
      </c>
      <c r="E351" s="22">
        <f t="shared" si="53"/>
        <v>151.8</v>
      </c>
      <c r="F351" s="36">
        <v>138</v>
      </c>
    </row>
    <row r="352" spans="1:6" s="50" customFormat="1" ht="29.25">
      <c r="A352" s="23" t="s">
        <v>342</v>
      </c>
      <c r="B352" s="60" t="s">
        <v>341</v>
      </c>
      <c r="C352" s="22">
        <f t="shared" si="54"/>
        <v>263.75249999999994</v>
      </c>
      <c r="D352" s="22">
        <f t="shared" si="52"/>
        <v>175.83499999999998</v>
      </c>
      <c r="E352" s="22">
        <f t="shared" si="53"/>
        <v>152.9</v>
      </c>
      <c r="F352" s="36">
        <v>139</v>
      </c>
    </row>
    <row r="353" spans="1:6" s="50" customFormat="1" ht="57.75">
      <c r="A353" s="23" t="s">
        <v>343</v>
      </c>
      <c r="B353" s="60" t="s">
        <v>187</v>
      </c>
      <c r="C353" s="22">
        <f t="shared" si="54"/>
        <v>273.24</v>
      </c>
      <c r="D353" s="22">
        <f t="shared" si="52"/>
        <v>182.16</v>
      </c>
      <c r="E353" s="22">
        <f t="shared" si="53"/>
        <v>158.4</v>
      </c>
      <c r="F353" s="89">
        <v>144</v>
      </c>
    </row>
    <row r="354" spans="1:6" s="50" customFormat="1" ht="43.5">
      <c r="A354" s="23" t="s">
        <v>344</v>
      </c>
      <c r="B354" s="60" t="s">
        <v>153</v>
      </c>
      <c r="C354" s="22">
        <f t="shared" si="54"/>
        <v>275.1375</v>
      </c>
      <c r="D354" s="22">
        <f t="shared" si="52"/>
        <v>183.42499999999998</v>
      </c>
      <c r="E354" s="22">
        <f t="shared" si="53"/>
        <v>159.5</v>
      </c>
      <c r="F354" s="36">
        <v>145</v>
      </c>
    </row>
    <row r="355" spans="1:6" s="50" customFormat="1" ht="29.25">
      <c r="A355" s="23" t="s">
        <v>345</v>
      </c>
      <c r="B355" s="60" t="s">
        <v>154</v>
      </c>
      <c r="C355" s="22">
        <f t="shared" si="54"/>
        <v>307.395</v>
      </c>
      <c r="D355" s="22">
        <f t="shared" si="52"/>
        <v>204.92999999999998</v>
      </c>
      <c r="E355" s="22">
        <f t="shared" si="53"/>
        <v>178.2</v>
      </c>
      <c r="F355" s="36">
        <v>162</v>
      </c>
    </row>
    <row r="356" spans="1:6" s="50" customFormat="1" ht="15">
      <c r="A356" s="23" t="s">
        <v>155</v>
      </c>
      <c r="B356" s="60" t="s">
        <v>188</v>
      </c>
      <c r="C356" s="22">
        <f t="shared" si="54"/>
        <v>605.3025</v>
      </c>
      <c r="D356" s="22">
        <f>E356*1.15</f>
        <v>403.53499999999997</v>
      </c>
      <c r="E356" s="22">
        <f>F356+F356/100*10</f>
        <v>350.9</v>
      </c>
      <c r="F356" s="36">
        <v>319</v>
      </c>
    </row>
    <row r="357" spans="1:6" s="50" customFormat="1" ht="15.75" thickBot="1">
      <c r="A357" s="28" t="s">
        <v>156</v>
      </c>
      <c r="B357" s="62" t="s">
        <v>189</v>
      </c>
      <c r="C357" s="22">
        <f t="shared" si="54"/>
        <v>755.2049999999999</v>
      </c>
      <c r="D357" s="30">
        <f>E357*1.15</f>
        <v>503.46999999999997</v>
      </c>
      <c r="E357" s="30">
        <f>F357+F357/100*10</f>
        <v>437.8</v>
      </c>
      <c r="F357" s="90">
        <v>398</v>
      </c>
    </row>
    <row r="358" spans="1:6" s="50" customFormat="1" ht="27.75" customHeight="1" thickBot="1">
      <c r="A358" s="99" t="s">
        <v>190</v>
      </c>
      <c r="B358" s="100"/>
      <c r="C358" s="100"/>
      <c r="D358" s="100"/>
      <c r="E358" s="100"/>
      <c r="F358" s="101"/>
    </row>
    <row r="359" spans="1:6" s="50" customFormat="1" ht="15">
      <c r="A359" s="31" t="s">
        <v>297</v>
      </c>
      <c r="B359" s="71" t="s">
        <v>157</v>
      </c>
      <c r="C359" s="19">
        <f>D359*1.5</f>
        <v>254.265</v>
      </c>
      <c r="D359" s="19">
        <f t="shared" si="52"/>
        <v>169.51</v>
      </c>
      <c r="E359" s="19">
        <f t="shared" si="53"/>
        <v>147.4</v>
      </c>
      <c r="F359" s="91">
        <v>134</v>
      </c>
    </row>
    <row r="360" spans="1:6" s="50" customFormat="1" ht="15">
      <c r="A360" s="34" t="s">
        <v>298</v>
      </c>
      <c r="B360" s="73" t="s">
        <v>158</v>
      </c>
      <c r="C360" s="22">
        <f>D360*1.5</f>
        <v>254.265</v>
      </c>
      <c r="D360" s="22">
        <f>E360*1.15</f>
        <v>169.51</v>
      </c>
      <c r="E360" s="22">
        <f>F360+F360/100*10</f>
        <v>147.4</v>
      </c>
      <c r="F360" s="86">
        <v>134</v>
      </c>
    </row>
    <row r="361" spans="1:6" s="50" customFormat="1" ht="15">
      <c r="A361" s="34" t="s">
        <v>159</v>
      </c>
      <c r="B361" s="73" t="s">
        <v>160</v>
      </c>
      <c r="C361" s="22">
        <f>D361*1.5</f>
        <v>254.265</v>
      </c>
      <c r="D361" s="22">
        <f>E361*1.15</f>
        <v>169.51</v>
      </c>
      <c r="E361" s="22">
        <f>F361+F361/100*10</f>
        <v>147.4</v>
      </c>
      <c r="F361" s="86">
        <v>134</v>
      </c>
    </row>
    <row r="362" spans="1:6" s="50" customFormat="1" ht="15">
      <c r="A362" s="34" t="s">
        <v>299</v>
      </c>
      <c r="B362" s="73" t="s">
        <v>161</v>
      </c>
      <c r="C362" s="22">
        <f>D362*1.5</f>
        <v>296.01</v>
      </c>
      <c r="D362" s="22">
        <f>E362*1.15</f>
        <v>197.33999999999997</v>
      </c>
      <c r="E362" s="22">
        <f>F362+F362/100*10</f>
        <v>171.6</v>
      </c>
      <c r="F362" s="86">
        <v>156</v>
      </c>
    </row>
    <row r="363" spans="1:6" s="50" customFormat="1" ht="15">
      <c r="A363" s="34" t="s">
        <v>618</v>
      </c>
      <c r="B363" s="73" t="s">
        <v>619</v>
      </c>
      <c r="C363" s="22">
        <f>D363*1.5</f>
        <v>296.01</v>
      </c>
      <c r="D363" s="22">
        <f t="shared" si="52"/>
        <v>197.33999999999997</v>
      </c>
      <c r="E363" s="22">
        <f t="shared" si="53"/>
        <v>171.6</v>
      </c>
      <c r="F363" s="86">
        <v>156</v>
      </c>
    </row>
    <row r="364" spans="1:6" s="50" customFormat="1" ht="15">
      <c r="A364" s="34" t="s">
        <v>620</v>
      </c>
      <c r="B364" s="73" t="s">
        <v>621</v>
      </c>
      <c r="C364" s="22">
        <f aca="true" t="shared" si="55" ref="C364:C371">D364*1.5</f>
        <v>296.01</v>
      </c>
      <c r="D364" s="22">
        <f>E364*1.15</f>
        <v>197.33999999999997</v>
      </c>
      <c r="E364" s="22">
        <f>F364+F364/100*10</f>
        <v>171.6</v>
      </c>
      <c r="F364" s="86">
        <v>156</v>
      </c>
    </row>
    <row r="365" spans="1:6" s="50" customFormat="1" ht="15">
      <c r="A365" s="34" t="s">
        <v>622</v>
      </c>
      <c r="B365" s="73" t="s">
        <v>623</v>
      </c>
      <c r="C365" s="22">
        <f>D365*1.5</f>
        <v>254.265</v>
      </c>
      <c r="D365" s="22">
        <f>E365*1.15</f>
        <v>169.51</v>
      </c>
      <c r="E365" s="22">
        <f>F365+F365/100*10</f>
        <v>147.4</v>
      </c>
      <c r="F365" s="86">
        <v>134</v>
      </c>
    </row>
    <row r="366" spans="1:6" s="50" customFormat="1" ht="15">
      <c r="A366" s="34" t="s">
        <v>624</v>
      </c>
      <c r="B366" s="73" t="s">
        <v>625</v>
      </c>
      <c r="C366" s="22">
        <f t="shared" si="55"/>
        <v>296.01</v>
      </c>
      <c r="D366" s="22">
        <f t="shared" si="52"/>
        <v>197.33999999999997</v>
      </c>
      <c r="E366" s="22">
        <f t="shared" si="53"/>
        <v>171.6</v>
      </c>
      <c r="F366" s="86">
        <v>156</v>
      </c>
    </row>
    <row r="367" spans="1:6" s="50" customFormat="1" ht="29.25">
      <c r="A367" s="34" t="s">
        <v>162</v>
      </c>
      <c r="B367" s="73" t="s">
        <v>163</v>
      </c>
      <c r="C367" s="22">
        <f t="shared" si="55"/>
        <v>250.46999999999994</v>
      </c>
      <c r="D367" s="22">
        <f t="shared" si="52"/>
        <v>166.97999999999996</v>
      </c>
      <c r="E367" s="22">
        <f t="shared" si="53"/>
        <v>145.2</v>
      </c>
      <c r="F367" s="86">
        <v>132</v>
      </c>
    </row>
    <row r="368" spans="1:6" s="50" customFormat="1" ht="29.25">
      <c r="A368" s="34" t="s">
        <v>164</v>
      </c>
      <c r="B368" s="73" t="s">
        <v>165</v>
      </c>
      <c r="C368" s="22">
        <f t="shared" si="55"/>
        <v>250.46999999999994</v>
      </c>
      <c r="D368" s="22">
        <f t="shared" si="52"/>
        <v>166.97999999999996</v>
      </c>
      <c r="E368" s="22">
        <f t="shared" si="53"/>
        <v>145.2</v>
      </c>
      <c r="F368" s="86">
        <v>132</v>
      </c>
    </row>
    <row r="369" spans="1:6" s="50" customFormat="1" ht="29.25">
      <c r="A369" s="34" t="s">
        <v>166</v>
      </c>
      <c r="B369" s="73" t="s">
        <v>167</v>
      </c>
      <c r="C369" s="22">
        <f t="shared" si="55"/>
        <v>296.01</v>
      </c>
      <c r="D369" s="22">
        <f t="shared" si="52"/>
        <v>197.33999999999997</v>
      </c>
      <c r="E369" s="22">
        <f t="shared" si="53"/>
        <v>171.6</v>
      </c>
      <c r="F369" s="86">
        <v>156</v>
      </c>
    </row>
    <row r="370" spans="1:6" s="50" customFormat="1" ht="29.25">
      <c r="A370" s="34" t="s">
        <v>168</v>
      </c>
      <c r="B370" s="73" t="s">
        <v>169</v>
      </c>
      <c r="C370" s="22">
        <f t="shared" si="55"/>
        <v>301.7025</v>
      </c>
      <c r="D370" s="22">
        <f t="shared" si="52"/>
        <v>201.135</v>
      </c>
      <c r="E370" s="22">
        <f t="shared" si="53"/>
        <v>174.9</v>
      </c>
      <c r="F370" s="86">
        <v>159</v>
      </c>
    </row>
    <row r="371" spans="1:6" s="50" customFormat="1" ht="30" thickBot="1">
      <c r="A371" s="66" t="s">
        <v>170</v>
      </c>
      <c r="B371" s="67" t="s">
        <v>171</v>
      </c>
      <c r="C371" s="22">
        <f t="shared" si="55"/>
        <v>318.78000000000003</v>
      </c>
      <c r="D371" s="30">
        <f t="shared" si="52"/>
        <v>212.52</v>
      </c>
      <c r="E371" s="30">
        <f t="shared" si="53"/>
        <v>184.8</v>
      </c>
      <c r="F371" s="88">
        <v>168</v>
      </c>
    </row>
    <row r="372" spans="1:6" s="50" customFormat="1" ht="27.75" customHeight="1" thickBot="1">
      <c r="A372" s="99" t="s">
        <v>666</v>
      </c>
      <c r="B372" s="100"/>
      <c r="C372" s="100"/>
      <c r="D372" s="100"/>
      <c r="E372" s="100"/>
      <c r="F372" s="101"/>
    </row>
    <row r="373" spans="1:6" s="50" customFormat="1" ht="15">
      <c r="A373" s="31" t="s">
        <v>667</v>
      </c>
      <c r="B373" s="71" t="s">
        <v>668</v>
      </c>
      <c r="C373" s="19">
        <f>D373*1.5</f>
        <v>142.31249999999997</v>
      </c>
      <c r="D373" s="19">
        <f>E373*1.15</f>
        <v>94.87499999999999</v>
      </c>
      <c r="E373" s="19">
        <f>F373+F373/100*10</f>
        <v>82.5</v>
      </c>
      <c r="F373" s="91">
        <v>75</v>
      </c>
    </row>
    <row r="374" spans="1:6" s="50" customFormat="1" ht="15">
      <c r="A374" s="31" t="s">
        <v>669</v>
      </c>
      <c r="B374" s="71" t="s">
        <v>670</v>
      </c>
      <c r="C374" s="22">
        <f>D374*1.5</f>
        <v>153.6975</v>
      </c>
      <c r="D374" s="22">
        <f>E374*1.15</f>
        <v>102.46499999999999</v>
      </c>
      <c r="E374" s="22">
        <f>F374+F374/100*10</f>
        <v>89.1</v>
      </c>
      <c r="F374" s="86">
        <v>81</v>
      </c>
    </row>
    <row r="375" spans="1:6" s="50" customFormat="1" ht="15">
      <c r="A375" s="31" t="s">
        <v>671</v>
      </c>
      <c r="B375" s="71" t="s">
        <v>672</v>
      </c>
      <c r="C375" s="22">
        <f>D375*1.5</f>
        <v>199.23749999999998</v>
      </c>
      <c r="D375" s="22">
        <f>E375*1.15</f>
        <v>132.825</v>
      </c>
      <c r="E375" s="22">
        <f>F375+F375/100*10</f>
        <v>115.5</v>
      </c>
      <c r="F375" s="86">
        <v>105</v>
      </c>
    </row>
    <row r="376" spans="1:6" s="50" customFormat="1" ht="15">
      <c r="A376" s="31" t="s">
        <v>673</v>
      </c>
      <c r="B376" s="71" t="s">
        <v>674</v>
      </c>
      <c r="C376" s="22">
        <f>D376*1.5</f>
        <v>212.51999999999998</v>
      </c>
      <c r="D376" s="22">
        <f>E376*1.15</f>
        <v>141.67999999999998</v>
      </c>
      <c r="E376" s="22">
        <f>F376+F376/100*10</f>
        <v>123.2</v>
      </c>
      <c r="F376" s="86">
        <v>112</v>
      </c>
    </row>
    <row r="377" spans="1:6" s="50" customFormat="1" ht="15.75" thickBot="1">
      <c r="A377" s="31" t="s">
        <v>675</v>
      </c>
      <c r="B377" s="71" t="s">
        <v>676</v>
      </c>
      <c r="C377" s="22">
        <f>D377*1.5</f>
        <v>250.46999999999994</v>
      </c>
      <c r="D377" s="22">
        <f>E377*1.15</f>
        <v>166.97999999999996</v>
      </c>
      <c r="E377" s="22">
        <f>F377+F377/100*10</f>
        <v>145.2</v>
      </c>
      <c r="F377" s="86">
        <v>132</v>
      </c>
    </row>
    <row r="378" spans="1:6" s="50" customFormat="1" ht="14.25" customHeight="1" thickBot="1">
      <c r="A378" s="99" t="s">
        <v>543</v>
      </c>
      <c r="B378" s="100"/>
      <c r="C378" s="100"/>
      <c r="D378" s="100"/>
      <c r="E378" s="100"/>
      <c r="F378" s="101"/>
    </row>
    <row r="379" spans="1:6" s="50" customFormat="1" ht="29.25">
      <c r="A379" s="23" t="s">
        <v>544</v>
      </c>
      <c r="B379" s="60" t="s">
        <v>545</v>
      </c>
      <c r="C379" s="19">
        <f>D379*1.5</f>
        <v>208.72499999999997</v>
      </c>
      <c r="D379" s="22">
        <f>E379*1.15</f>
        <v>139.14999999999998</v>
      </c>
      <c r="E379" s="22">
        <f>F379+F379/100*10</f>
        <v>121</v>
      </c>
      <c r="F379" s="86">
        <v>110</v>
      </c>
    </row>
    <row r="380" spans="1:6" s="50" customFormat="1" ht="29.25">
      <c r="A380" s="23" t="s">
        <v>546</v>
      </c>
      <c r="B380" s="60" t="s">
        <v>547</v>
      </c>
      <c r="C380" s="19">
        <f>D380*1.5</f>
        <v>417.44999999999993</v>
      </c>
      <c r="D380" s="22">
        <f>E380*1.15</f>
        <v>278.29999999999995</v>
      </c>
      <c r="E380" s="22">
        <f>F380+F380/100*10</f>
        <v>242</v>
      </c>
      <c r="F380" s="86">
        <v>220</v>
      </c>
    </row>
    <row r="381" spans="1:6" s="50" customFormat="1" ht="29.25">
      <c r="A381" s="23" t="s">
        <v>548</v>
      </c>
      <c r="B381" s="60" t="s">
        <v>549</v>
      </c>
      <c r="C381" s="19">
        <f>D381*1.5</f>
        <v>417.44999999999993</v>
      </c>
      <c r="D381" s="22">
        <f>E381*1.15</f>
        <v>278.29999999999995</v>
      </c>
      <c r="E381" s="22">
        <f>F381+F381/100*10</f>
        <v>242</v>
      </c>
      <c r="F381" s="86">
        <v>220</v>
      </c>
    </row>
    <row r="382" spans="1:6" s="50" customFormat="1" ht="44.25">
      <c r="A382" s="17" t="s">
        <v>626</v>
      </c>
      <c r="B382" s="59" t="s">
        <v>627</v>
      </c>
      <c r="C382" s="19">
        <v>2207</v>
      </c>
      <c r="D382" s="19">
        <v>1471</v>
      </c>
      <c r="E382" s="33">
        <v>1279</v>
      </c>
      <c r="F382" s="86">
        <v>1269</v>
      </c>
    </row>
    <row r="383" spans="1:6" s="50" customFormat="1" ht="44.25">
      <c r="A383" s="23" t="s">
        <v>628</v>
      </c>
      <c r="B383" s="60" t="s">
        <v>629</v>
      </c>
      <c r="C383" s="19">
        <v>2207</v>
      </c>
      <c r="D383" s="19">
        <v>1471</v>
      </c>
      <c r="E383" s="36">
        <v>1279</v>
      </c>
      <c r="F383" s="86">
        <v>1269</v>
      </c>
    </row>
    <row r="384" spans="1:6" s="50" customFormat="1" ht="44.25">
      <c r="A384" s="23" t="s">
        <v>630</v>
      </c>
      <c r="B384" s="60" t="s">
        <v>631</v>
      </c>
      <c r="C384" s="22">
        <v>2638</v>
      </c>
      <c r="D384" s="22">
        <v>1758</v>
      </c>
      <c r="E384" s="36">
        <v>1529</v>
      </c>
      <c r="F384" s="86">
        <v>1498</v>
      </c>
    </row>
    <row r="385" spans="1:6" s="50" customFormat="1" ht="58.5">
      <c r="A385" s="23" t="s">
        <v>632</v>
      </c>
      <c r="B385" s="60" t="s">
        <v>633</v>
      </c>
      <c r="C385" s="22">
        <v>5334</v>
      </c>
      <c r="D385" s="22">
        <v>3556</v>
      </c>
      <c r="E385" s="36">
        <v>3092</v>
      </c>
      <c r="F385" s="86">
        <v>2961</v>
      </c>
    </row>
    <row r="386" spans="1:6" s="50" customFormat="1" ht="44.25">
      <c r="A386" s="23" t="s">
        <v>634</v>
      </c>
      <c r="B386" s="60" t="s">
        <v>677</v>
      </c>
      <c r="C386" s="22">
        <v>9575</v>
      </c>
      <c r="D386" s="22">
        <v>6383</v>
      </c>
      <c r="E386" s="36">
        <v>5551</v>
      </c>
      <c r="F386" s="86">
        <v>5146</v>
      </c>
    </row>
    <row r="387" spans="1:6" s="50" customFormat="1" ht="43.5">
      <c r="A387" s="23" t="s">
        <v>635</v>
      </c>
      <c r="B387" s="60" t="s">
        <v>636</v>
      </c>
      <c r="C387" s="22">
        <v>905</v>
      </c>
      <c r="D387" s="22">
        <v>603</v>
      </c>
      <c r="E387" s="36">
        <v>525</v>
      </c>
      <c r="F387" s="86">
        <v>505</v>
      </c>
    </row>
    <row r="388" spans="1:6" s="50" customFormat="1" ht="29.25">
      <c r="A388" s="23" t="s">
        <v>557</v>
      </c>
      <c r="B388" s="60" t="s">
        <v>333</v>
      </c>
      <c r="C388" s="22">
        <v>875</v>
      </c>
      <c r="D388" s="22">
        <v>583</v>
      </c>
      <c r="E388" s="36">
        <v>507</v>
      </c>
      <c r="F388" s="86">
        <v>502</v>
      </c>
    </row>
    <row r="389" spans="1:6" s="50" customFormat="1" ht="29.25">
      <c r="A389" s="23" t="s">
        <v>335</v>
      </c>
      <c r="B389" s="60" t="s">
        <v>334</v>
      </c>
      <c r="C389" s="22">
        <v>875</v>
      </c>
      <c r="D389" s="22">
        <v>583</v>
      </c>
      <c r="E389" s="36">
        <v>507</v>
      </c>
      <c r="F389" s="86">
        <v>502</v>
      </c>
    </row>
    <row r="390" spans="1:6" s="50" customFormat="1" ht="29.25">
      <c r="A390" s="23" t="s">
        <v>336</v>
      </c>
      <c r="B390" s="60" t="s">
        <v>347</v>
      </c>
      <c r="C390" s="22">
        <v>875</v>
      </c>
      <c r="D390" s="22">
        <v>583</v>
      </c>
      <c r="E390" s="36">
        <v>507</v>
      </c>
      <c r="F390" s="86">
        <v>502</v>
      </c>
    </row>
    <row r="391" spans="1:6" s="50" customFormat="1" ht="43.5">
      <c r="A391" s="23" t="s">
        <v>348</v>
      </c>
      <c r="B391" s="60" t="s">
        <v>637</v>
      </c>
      <c r="C391" s="22">
        <v>1343</v>
      </c>
      <c r="D391" s="22">
        <v>896</v>
      </c>
      <c r="E391" s="36">
        <v>779</v>
      </c>
      <c r="F391" s="86">
        <v>732</v>
      </c>
    </row>
    <row r="392" spans="1:6" s="50" customFormat="1" ht="29.25">
      <c r="A392" s="23" t="s">
        <v>558</v>
      </c>
      <c r="B392" s="60" t="s">
        <v>638</v>
      </c>
      <c r="C392" s="22">
        <v>1343</v>
      </c>
      <c r="D392" s="22">
        <v>896</v>
      </c>
      <c r="E392" s="36">
        <v>779</v>
      </c>
      <c r="F392" s="86">
        <v>732</v>
      </c>
    </row>
    <row r="393" spans="1:6" s="50" customFormat="1" ht="57.75">
      <c r="A393" s="23" t="s">
        <v>639</v>
      </c>
      <c r="B393" s="60" t="s">
        <v>640</v>
      </c>
      <c r="C393" s="22">
        <v>2385</v>
      </c>
      <c r="D393" s="22">
        <v>1590</v>
      </c>
      <c r="E393" s="36">
        <v>1383</v>
      </c>
      <c r="F393" s="86">
        <v>1419</v>
      </c>
    </row>
    <row r="394" spans="1:6" ht="76.5">
      <c r="A394" s="3" t="s">
        <v>527</v>
      </c>
      <c r="B394" s="4" t="s">
        <v>528</v>
      </c>
      <c r="C394" s="5">
        <f>F394*2</f>
        <v>156</v>
      </c>
      <c r="D394" s="6">
        <f aca="true" t="shared" si="56" ref="D394:E396">E394*1.2</f>
        <v>112.32</v>
      </c>
      <c r="E394" s="7">
        <f t="shared" si="56"/>
        <v>93.6</v>
      </c>
      <c r="F394" s="8">
        <v>78</v>
      </c>
    </row>
    <row r="395" spans="1:6" ht="76.5">
      <c r="A395" s="3" t="s">
        <v>529</v>
      </c>
      <c r="B395" s="4" t="s">
        <v>530</v>
      </c>
      <c r="C395" s="9">
        <f>F395*2</f>
        <v>156</v>
      </c>
      <c r="D395" s="6">
        <f t="shared" si="56"/>
        <v>112.32</v>
      </c>
      <c r="E395" s="7">
        <f t="shared" si="56"/>
        <v>93.6</v>
      </c>
      <c r="F395" s="8">
        <v>78</v>
      </c>
    </row>
    <row r="396" spans="1:6" ht="77.25" thickBot="1">
      <c r="A396" s="3" t="s">
        <v>531</v>
      </c>
      <c r="B396" s="4" t="s">
        <v>220</v>
      </c>
      <c r="C396" s="10">
        <f>F396*2</f>
        <v>156</v>
      </c>
      <c r="D396" s="6">
        <f t="shared" si="56"/>
        <v>112.32</v>
      </c>
      <c r="E396" s="7">
        <f t="shared" si="56"/>
        <v>93.6</v>
      </c>
      <c r="F396" s="11">
        <v>78</v>
      </c>
    </row>
  </sheetData>
  <sheetProtection/>
  <mergeCells count="48">
    <mergeCell ref="B1:E1"/>
    <mergeCell ref="A3:F3"/>
    <mergeCell ref="A11:F11"/>
    <mergeCell ref="A15:F15"/>
    <mergeCell ref="A20:F20"/>
    <mergeCell ref="A24:F24"/>
    <mergeCell ref="A54:A60"/>
    <mergeCell ref="C54:C60"/>
    <mergeCell ref="D54:D60"/>
    <mergeCell ref="E54:E60"/>
    <mergeCell ref="F54:F60"/>
    <mergeCell ref="A61:A64"/>
    <mergeCell ref="B61:B62"/>
    <mergeCell ref="C61:C64"/>
    <mergeCell ref="D61:D64"/>
    <mergeCell ref="E61:E64"/>
    <mergeCell ref="F61:F64"/>
    <mergeCell ref="A69:F69"/>
    <mergeCell ref="A74:F74"/>
    <mergeCell ref="A76:F76"/>
    <mergeCell ref="A96:F96"/>
    <mergeCell ref="A109:F109"/>
    <mergeCell ref="A118:F118"/>
    <mergeCell ref="A129:F129"/>
    <mergeCell ref="A139:F140"/>
    <mergeCell ref="A149:F149"/>
    <mergeCell ref="A164:F164"/>
    <mergeCell ref="A175:F176"/>
    <mergeCell ref="A181:F182"/>
    <mergeCell ref="A185:F186"/>
    <mergeCell ref="A201:F202"/>
    <mergeCell ref="A208:F208"/>
    <mergeCell ref="A214:F214"/>
    <mergeCell ref="A223:F223"/>
    <mergeCell ref="A230:F230"/>
    <mergeCell ref="A238:F238"/>
    <mergeCell ref="A239:F239"/>
    <mergeCell ref="A263:F263"/>
    <mergeCell ref="A264:F264"/>
    <mergeCell ref="A271:F271"/>
    <mergeCell ref="A372:F372"/>
    <mergeCell ref="A378:F378"/>
    <mergeCell ref="A277:F277"/>
    <mergeCell ref="A278:F278"/>
    <mergeCell ref="A283:F283"/>
    <mergeCell ref="A296:F296"/>
    <mergeCell ref="A300:F300"/>
    <mergeCell ref="A358:F35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Grafica-M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Лёвочкина</dc:creator>
  <cp:keywords/>
  <dc:description/>
  <cp:lastModifiedBy>ALEX</cp:lastModifiedBy>
  <cp:lastPrinted>2020-11-20T10:00:01Z</cp:lastPrinted>
  <dcterms:created xsi:type="dcterms:W3CDTF">2003-08-04T11:55:14Z</dcterms:created>
  <dcterms:modified xsi:type="dcterms:W3CDTF">2021-03-26T10:09:06Z</dcterms:modified>
  <cp:category/>
  <cp:version/>
  <cp:contentType/>
  <cp:contentStatus/>
</cp:coreProperties>
</file>